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 concurrentManualCount="2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<sst xmlns="http://schemas.openxmlformats.org/spreadsheetml/2006/main" count="221" uniqueCount="111">
  <si>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</si>
  <si>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</si>
  <si>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</si>
  <si>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</si>
  <si>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</si>
  <si>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</si>
  <si>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</si>
  <si>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</si>
  <si>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</si>
  <si>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</si>
  <si>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</si>
  <si>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</si>
  <si>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</si>
  <si>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</si>
  <si>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</si>
  <si>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</si>
  <si>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</si>
  <si>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</si>
  <si>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</si>
  <si>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</si>
  <si>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</si>
  <si>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</si>
  <si>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</si>
  <si>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</si>
  <si>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</si>
  <si>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</si>
  <si>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</si>
  <si>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</si>
  <si>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</si>
  <si>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</si>
  <si>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</si>
  <si>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</si>
  <si>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</si>
  <si>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</si>
  <si>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</si>
  <si>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</si>
  <si>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</si>
  <si>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</si>
  <si>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</si>
  <si>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</si>
  <si>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</si>
  <si>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</si>
  <si>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</si>
  <si>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</si>
  <si>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</si>
  <si>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</si>
  <si>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</si>
  <si>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</si>
  <si>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</si>
  <si>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</si>
  <si>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</si>
  <si>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</si>
  <si>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</si>
  <si>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</si>
  <si>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</si>
  <si>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</si>
  <si>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</si>
  <si>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</si>
  <si>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</si>
  <si>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</si>
  <si>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</si>
  <si>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</si>
  <si>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</si>
  <si>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</si>
  <si>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</si>
  <si>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</si>
  <si>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</si>
  <si>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</si>
  <si>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</si>
  <si>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</si>
  <si>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</si>
  <si>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</si>
  <si>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</si>
  <si>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</si>
  <si>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</si>
  <si>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</si>
  <si>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</si>
  <si>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</si>
  <si>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</si>
  <si>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</si>
  <si>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</si>
  <si>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</si>
  <si>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</si>
  <si>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</si>
  <si>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</si>
  <si>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</si>
  <si>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</si>
  <si>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</si>
  <si>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</si>
  <si>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</si>
  <si>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</si>
  <si>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</si>
  <si>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</si>
  <si>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</si>
  <si>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</si>
  <si>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</si>
  <si>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</si>
  <si>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</si>
  <si>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</si>
  <si>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</si>
  <si>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</si>
  <si>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</si>
  <si>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</si>
  <si>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</si>
  <si>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</si>
  <si>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</si>
  <si>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</si>
  <si>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</si>
  <si>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収益的収支比率，経費回収率は100％未満であるが（100％以上が望ましい），収益的収支比率は100％に近い数値で推移している。経費回収率は増加傾向にあり，類似団体平均値を大幅に上回っている。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企業債残高自体は減少傾向にある。
汚水処理原価は減少傾向にあり，類似団体平均値とほぼ同じ水準で推移している。
施設利用率は類似団体平均値を大幅に上回っており（上回る方が望ましい），効率的に利用されているということが出来る。経年で比較してみると，ここ数年は減少傾向にあり，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9" eb="31">
      <t>イジョウ</t>
    </rPh>
    <rPh sb="32" eb="33">
      <t>ノゾ</t>
    </rPh>
    <rPh sb="38" eb="41">
      <t>シュウエキテキ</t>
    </rPh>
    <rPh sb="41" eb="43">
      <t>シュウシ</t>
    </rPh>
    <rPh sb="43" eb="45">
      <t>ヒリツ</t>
    </rPh>
    <rPh sb="51" eb="52">
      <t>チカ</t>
    </rPh>
    <rPh sb="53" eb="55">
      <t>スウチ</t>
    </rPh>
    <rPh sb="56" eb="58">
      <t>スイイ</t>
    </rPh>
    <rPh sb="63" eb="65">
      <t>ケイヒ</t>
    </rPh>
    <rPh sb="65" eb="67">
      <t>カイシュウ</t>
    </rPh>
    <rPh sb="67" eb="68">
      <t>リツ</t>
    </rPh>
    <rPh sb="69" eb="71">
      <t>ゾウカ</t>
    </rPh>
    <rPh sb="71" eb="73">
      <t>ケイコウ</t>
    </rPh>
    <rPh sb="77" eb="79">
      <t>ルイジ</t>
    </rPh>
    <rPh sb="79" eb="81">
      <t>ダンタイ</t>
    </rPh>
    <rPh sb="81" eb="84">
      <t>ヘイキンチ</t>
    </rPh>
    <rPh sb="85" eb="87">
      <t>オオハバ</t>
    </rPh>
    <rPh sb="88" eb="90">
      <t>ウワマワ</t>
    </rPh>
    <rPh sb="173" eb="175">
      <t>シタマワ</t>
    </rPh>
    <rPh sb="176" eb="177">
      <t>ホウ</t>
    </rPh>
    <rPh sb="178" eb="179">
      <t>ノゾ</t>
    </rPh>
    <rPh sb="201" eb="203">
      <t>オスイ</t>
    </rPh>
    <rPh sb="203" eb="205">
      <t>ショリ</t>
    </rPh>
    <rPh sb="205" eb="207">
      <t>ゲンカ</t>
    </rPh>
    <rPh sb="208" eb="210">
      <t>ゲンショウ</t>
    </rPh>
    <rPh sb="210" eb="212">
      <t>ケイコウ</t>
    </rPh>
    <rPh sb="216" eb="218">
      <t>ルイジ</t>
    </rPh>
    <rPh sb="218" eb="220">
      <t>ダンタイ</t>
    </rPh>
    <rPh sb="220" eb="223">
      <t>ヘイキンチ</t>
    </rPh>
    <rPh sb="226" eb="227">
      <t>オナ</t>
    </rPh>
    <rPh sb="228" eb="230">
      <t>スイジュン</t>
    </rPh>
    <rPh sb="231" eb="233">
      <t>スイイ</t>
    </rPh>
    <rPh sb="245" eb="247">
      <t>ルイジ</t>
    </rPh>
    <rPh sb="247" eb="249">
      <t>ダンタイ</t>
    </rPh>
    <rPh sb="249" eb="252">
      <t>ヘイキンチ</t>
    </rPh>
    <rPh sb="253" eb="255">
      <t>オオハバ</t>
    </rPh>
    <rPh sb="295" eb="297">
      <t>ケイネン</t>
    </rPh>
    <rPh sb="298" eb="300">
      <t>ヒカク</t>
    </rPh>
    <rPh sb="308" eb="310">
      <t>スウネン</t>
    </rPh>
    <rPh sb="311" eb="313">
      <t>ゲンショウ</t>
    </rPh>
    <rPh sb="313" eb="315">
      <t>ケイコウ</t>
    </rPh>
    <rPh sb="357" eb="359">
      <t>ルイジ</t>
    </rPh>
    <rPh sb="359" eb="361">
      <t>ダンタイ</t>
    </rPh>
    <rPh sb="361" eb="364">
      <t>ヘイキンチ</t>
    </rPh>
    <rPh sb="365" eb="367">
      <t>シタマワ</t>
    </rPh>
    <rPh sb="372" eb="374">
      <t>ウワマワ</t>
    </rPh>
    <rPh sb="375" eb="376">
      <t>ホウ</t>
    </rPh>
    <rPh sb="377" eb="378">
      <t>ノゾ</t>
    </rPh>
    <rPh sb="383" eb="385">
      <t>コンゴ</t>
    </rPh>
    <rPh sb="387" eb="390">
      <t>スイセンカ</t>
    </rPh>
    <rPh sb="390" eb="392">
      <t>フキュウ</t>
    </rPh>
    <rPh sb="392" eb="394">
      <t>タイサク</t>
    </rPh>
    <rPh sb="395" eb="398">
      <t>セッキョクテキ</t>
    </rPh>
    <rPh sb="399" eb="400">
      <t>ト</t>
    </rPh>
    <rPh sb="401" eb="402">
      <t>ク</t>
    </rPh>
    <rPh sb="406" eb="408">
      <t>ヒツヨウ</t>
    </rPh>
    <rPh sb="413" eb="415">
      <t>ケイネン</t>
    </rPh>
    <rPh sb="416" eb="418">
      <t>ヒカク</t>
    </rPh>
    <rPh sb="429" eb="431">
      <t>シヒョウ</t>
    </rPh>
    <rPh sb="432" eb="434">
      <t>カイゼン</t>
    </rPh>
    <rPh sb="434" eb="436">
      <t>ケイコウ</t>
    </rPh>
    <phoneticPr fontId="4"/>
  </si>
  <si>
    <t>供用開始から20年以上経過し，管渠の老朽化も進んでいる。
管渠の建設を優先させているため，現在は管渠更新は行っていないが，今後，長寿命化計画に基づき管渠の老朽化対策も行っていく。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29" eb="31">
      <t>カンキョ</t>
    </rPh>
    <rPh sb="32" eb="34">
      <t>ケンセツ</t>
    </rPh>
    <rPh sb="35" eb="37">
      <t>ユウセン</t>
    </rPh>
    <rPh sb="45" eb="47">
      <t>ゲンザイ</t>
    </rPh>
    <rPh sb="48" eb="50">
      <t>カンキョ</t>
    </rPh>
    <rPh sb="50" eb="52">
      <t>コウシン</t>
    </rPh>
    <rPh sb="53" eb="54">
      <t>オコナ</t>
    </rPh>
    <rPh sb="61" eb="63">
      <t>コンゴ</t>
    </rPh>
    <rPh sb="64" eb="65">
      <t>チョウ</t>
    </rPh>
    <rPh sb="65" eb="68">
      <t>ジュミョウカ</t>
    </rPh>
    <rPh sb="68" eb="70">
      <t>ケイカク</t>
    </rPh>
    <rPh sb="71" eb="72">
      <t>モト</t>
    </rPh>
    <rPh sb="74" eb="76">
      <t>カンキョ</t>
    </rPh>
    <rPh sb="77" eb="80">
      <t>ロウキュウカ</t>
    </rPh>
    <rPh sb="80" eb="82">
      <t>タイサク</t>
    </rPh>
    <rPh sb="83" eb="84">
      <t>オコナ</t>
    </rPh>
    <phoneticPr fontId="4"/>
  </si>
  <si>
    <t>各指標をみてみると，経営的に健全であるとは言えない状況ではあるが，改善傾向にあるということが出来る。
水洗化普及対策の取り組みや，コスト削減の取り組みの成果が徐々に表れていると考えられる。
管渠や施設の老朽化が進み，今後更新投資の増加が見込まれる。
今後とも，水洗化率の向上，収納対策，経費削減など，経営改善に向けた努力を継続していく必要がある。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3" eb="35">
      <t>カイゼン</t>
    </rPh>
    <rPh sb="35" eb="37">
      <t>ケイコウ</t>
    </rPh>
    <rPh sb="46" eb="48">
      <t>デキ</t>
    </rPh>
    <rPh sb="51" eb="54">
      <t>スイセンカ</t>
    </rPh>
    <rPh sb="54" eb="56">
      <t>フキュウ</t>
    </rPh>
    <rPh sb="56" eb="58">
      <t>タイサク</t>
    </rPh>
    <rPh sb="59" eb="60">
      <t>ト</t>
    </rPh>
    <rPh sb="61" eb="62">
      <t>ク</t>
    </rPh>
    <rPh sb="68" eb="70">
      <t>サクゲン</t>
    </rPh>
    <rPh sb="71" eb="72">
      <t>ト</t>
    </rPh>
    <rPh sb="73" eb="74">
      <t>ク</t>
    </rPh>
    <rPh sb="76" eb="78">
      <t>セイカ</t>
    </rPh>
    <rPh sb="79" eb="81">
      <t>ジョジョ</t>
    </rPh>
    <rPh sb="82" eb="83">
      <t>アラワ</t>
    </rPh>
    <rPh sb="88" eb="89">
      <t>カンガ</t>
    </rPh>
    <rPh sb="95" eb="97">
      <t>カンキョ</t>
    </rPh>
    <rPh sb="98" eb="100">
      <t>シセツ</t>
    </rPh>
    <rPh sb="101" eb="104">
      <t>ロウキュウカ</t>
    </rPh>
    <rPh sb="105" eb="106">
      <t>スス</t>
    </rPh>
    <rPh sb="108" eb="110">
      <t>コンゴ</t>
    </rPh>
    <rPh sb="110" eb="112">
      <t>コウシン</t>
    </rPh>
    <rPh sb="112" eb="114">
      <t>トウシ</t>
    </rPh>
    <rPh sb="115" eb="117">
      <t>ゾウカ</t>
    </rPh>
    <rPh sb="118" eb="120">
      <t>ミコ</t>
    </rPh>
    <rPh sb="125" eb="127">
      <t>コンゴ</t>
    </rPh>
    <rPh sb="130" eb="133">
      <t>スイセンカ</t>
    </rPh>
    <rPh sb="133" eb="134">
      <t>リツ</t>
    </rPh>
    <rPh sb="135" eb="137">
      <t>コウジョウ</t>
    </rPh>
    <rPh sb="138" eb="140">
      <t>シュウノウ</t>
    </rPh>
    <rPh sb="140" eb="142">
      <t>タイサク</t>
    </rPh>
    <rPh sb="143" eb="145">
      <t>ケイヒ</t>
    </rPh>
    <rPh sb="145" eb="147">
      <t>サクゲン</t>
    </rPh>
    <rPh sb="150" eb="152">
      <t>ケイエイ</t>
    </rPh>
    <rPh sb="152" eb="154">
      <t>カイゼン</t>
    </rPh>
    <rPh sb="155" eb="156">
      <t>ム</t>
    </rPh>
    <rPh sb="158" eb="160">
      <t>ドリョク</t>
    </rPh>
    <rPh sb="161" eb="163">
      <t>ケイゾク</t>
    </rPh>
    <rPh sb="167" eb="1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</si>
</sst>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32832"/>
        <c:axId val="13343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32832"/>
        <c:axId val="133434752"/>
      </c:lineChart>
      <c:dateAx>
        <c:axId val="13343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434752"/>
        <c:crosses val="autoZero"/>
        <c:auto val="1"/>
        <c:lblOffset val="100"/>
        <c:baseTimeUnit val="years"/>
      </c:dateAx>
      <c:valAx>
        <c:axId val="13343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3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129.47</c:v>
                </c:pt>
                <c:pt idx="1">
                  <c:v>141.68</c:v>
                </c:pt>
                <c:pt idx="2">
                  <c:v>136.34</c:v>
                </c:pt>
                <c:pt idx="3">
                  <c:v>135.11000000000001</c:v>
                </c:pt>
                <c:pt idx="4">
                  <c:v>131.97999999999999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91456"/>
        <c:axId val="1306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91456"/>
        <c:axId val="130693376"/>
      </c:lineChart>
      <c:dateAx>
        <c:axId val="1306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93376"/>
        <c:crosses val="autoZero"/>
        <c:auto val="1"/>
        <c:lblOffset val="100"/>
        <c:baseTimeUnit val="years"/>
      </c:dateAx>
      <c:valAx>
        <c:axId val="1306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66.41</c:v>
                </c:pt>
                <c:pt idx="1">
                  <c:v>68.459999999999994</c:v>
                </c:pt>
                <c:pt idx="2">
                  <c:v>69.16</c:v>
                </c:pt>
                <c:pt idx="3">
                  <c:v>69.83</c:v>
                </c:pt>
                <c:pt idx="4">
                  <c:v>71.180000000000007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27936"/>
        <c:axId val="13072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27936"/>
        <c:axId val="130729856"/>
      </c:lineChart>
      <c:dateAx>
        <c:axId val="13072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729856"/>
        <c:crosses val="autoZero"/>
        <c:auto val="1"/>
        <c:lblOffset val="100"/>
        <c:baseTimeUnit val="years"/>
      </c:dateAx>
      <c:valAx>
        <c:axId val="13072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72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98.53</c:v>
                </c:pt>
                <c:pt idx="1">
                  <c:v>96.58</c:v>
                </c:pt>
                <c:pt idx="2">
                  <c:v>78.33</c:v>
                </c:pt>
                <c:pt idx="3">
                  <c:v>97.41</c:v>
                </c:pt>
                <c:pt idx="4">
                  <c:v>96.55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60928"/>
        <c:axId val="14949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60928"/>
        <c:axId val="149496576"/>
      </c:lineChart>
      <c:dateAx>
        <c:axId val="1492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96576"/>
        <c:crosses val="autoZero"/>
        <c:auto val="1"/>
        <c:lblOffset val="100"/>
        <c:baseTimeUnit val="years"/>
      </c:dateAx>
      <c:valAx>
        <c:axId val="14949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237184"/>
        <c:axId val="1522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7184"/>
        <c:axId val="152275968"/>
      </c:lineChart>
      <c:dateAx>
        <c:axId val="15023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75968"/>
        <c:crosses val="autoZero"/>
        <c:auto val="1"/>
        <c:lblOffset val="100"/>
        <c:baseTimeUnit val="years"/>
      </c:dateAx>
      <c:valAx>
        <c:axId val="1522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23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57888"/>
        <c:axId val="13036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7888"/>
        <c:axId val="130364160"/>
      </c:lineChart>
      <c:dateAx>
        <c:axId val="1303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64160"/>
        <c:crosses val="autoZero"/>
        <c:auto val="1"/>
        <c:lblOffset val="100"/>
        <c:baseTimeUnit val="years"/>
      </c:dateAx>
      <c:valAx>
        <c:axId val="13036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73888"/>
        <c:axId val="13038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73888"/>
        <c:axId val="130380160"/>
      </c:lineChart>
      <c:dateAx>
        <c:axId val="13037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80160"/>
        <c:crosses val="autoZero"/>
        <c:auto val="1"/>
        <c:lblOffset val="100"/>
        <c:baseTimeUnit val="years"/>
      </c:dateAx>
      <c:valAx>
        <c:axId val="13038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7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93984"/>
        <c:axId val="13039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93984"/>
        <c:axId val="130396160"/>
      </c:lineChart>
      <c:dateAx>
        <c:axId val="1303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96160"/>
        <c:crosses val="autoZero"/>
        <c:auto val="1"/>
        <c:lblOffset val="100"/>
        <c:baseTimeUnit val="years"/>
      </c:dateAx>
      <c:valAx>
        <c:axId val="13039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3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1770.43</c:v>
                </c:pt>
                <c:pt idx="1">
                  <c:v>1506.66</c:v>
                </c:pt>
                <c:pt idx="2">
                  <c:v>1392.84</c:v>
                </c:pt>
                <c:pt idx="3">
                  <c:v>1178.78</c:v>
                </c:pt>
                <c:pt idx="4">
                  <c:v>2579.5500000000002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8880"/>
        <c:axId val="13062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18880"/>
        <c:axId val="130620800"/>
      </c:lineChart>
      <c:dateAx>
        <c:axId val="1306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0800"/>
        <c:crosses val="autoZero"/>
        <c:auto val="1"/>
        <c:lblOffset val="100"/>
        <c:baseTimeUnit val="years"/>
      </c:dateAx>
      <c:valAx>
        <c:axId val="13062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1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68.19</c:v>
                </c:pt>
                <c:pt idx="1">
                  <c:v>74.739999999999995</c:v>
                </c:pt>
                <c:pt idx="2">
                  <c:v>85.18</c:v>
                </c:pt>
                <c:pt idx="3">
                  <c:v>86.17</c:v>
                </c:pt>
                <c:pt idx="4">
                  <c:v>86.8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47168"/>
        <c:axId val="13064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47168"/>
        <c:axId val="130649088"/>
      </c:lineChart>
      <c:dateAx>
        <c:axId val="13064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49088"/>
        <c:crosses val="autoZero"/>
        <c:auto val="1"/>
        <c:lblOffset val="100"/>
        <c:baseTimeUnit val="years"/>
      </c:dateAx>
      <c:valAx>
        <c:axId val="13064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4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313.89</c:v>
                </c:pt>
                <c:pt idx="1">
                  <c:v>290.63</c:v>
                </c:pt>
                <c:pt idx="2">
                  <c:v>256.44</c:v>
                </c:pt>
                <c:pt idx="3">
                  <c:v>259.07</c:v>
                </c:pt>
                <c:pt idx="4">
                  <c:v>256.72000000000003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67264"/>
        <c:axId val="13066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67264"/>
        <c:axId val="130669184"/>
      </c:lineChart>
      <c:dateAx>
        <c:axId val="1306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69184"/>
        <c:crosses val="autoZero"/>
        <c:auto val="1"/>
        <c:lblOffset val="100"/>
        <c:baseTimeUnit val="years"/>
      </c:dateAx>
      <c:valAx>
        <c:axId val="13066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133958</v>
      </c>
      <c r="AM8" s="47"/>
      <c r="AN8" s="47"/>
      <c r="AO8" s="47"/>
      <c r="AP8" s="47"/>
      <c r="AQ8" s="47"/>
      <c r="AR8" s="47"/>
      <c r="AS8" s="47"/>
      <c r="AT8" s="43">
        <f>データ!S6</f>
        <v>796.76</v>
      </c>
      <c r="AU8" s="43"/>
      <c r="AV8" s="43"/>
      <c r="AW8" s="43"/>
      <c r="AX8" s="43"/>
      <c r="AY8" s="43"/>
      <c r="AZ8" s="43"/>
      <c r="BA8" s="43"/>
      <c r="BB8" s="43">
        <f>データ!T6</f>
        <v>168.13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5.43</v>
      </c>
      <c r="Q10" s="43"/>
      <c r="R10" s="43"/>
      <c r="S10" s="43"/>
      <c r="T10" s="43"/>
      <c r="U10" s="43"/>
      <c r="V10" s="43"/>
      <c r="W10" s="43">
        <f>データ!P6</f>
        <v>91.23</v>
      </c>
      <c r="X10" s="43"/>
      <c r="Y10" s="43"/>
      <c r="Z10" s="43"/>
      <c r="AA10" s="43"/>
      <c r="AB10" s="43"/>
      <c r="AC10" s="43"/>
      <c r="AD10" s="47">
        <f>データ!Q6</f>
        <v>3672</v>
      </c>
      <c r="AE10" s="47"/>
      <c r="AF10" s="47"/>
      <c r="AG10" s="47"/>
      <c r="AH10" s="47"/>
      <c r="AI10" s="47"/>
      <c r="AJ10" s="47"/>
      <c r="AK10" s="2"/>
      <c r="AL10" s="47">
        <f>データ!U6</f>
        <v>7252</v>
      </c>
      <c r="AM10" s="47"/>
      <c r="AN10" s="47"/>
      <c r="AO10" s="47"/>
      <c r="AP10" s="47"/>
      <c r="AQ10" s="47"/>
      <c r="AR10" s="47"/>
      <c r="AS10" s="47"/>
      <c r="AT10" s="43">
        <f>データ!V6</f>
        <v>3.23</v>
      </c>
      <c r="AU10" s="43"/>
      <c r="AV10" s="43"/>
      <c r="AW10" s="43"/>
      <c r="AX10" s="43"/>
      <c r="AY10" s="43"/>
      <c r="AZ10" s="43"/>
      <c r="BA10" s="43"/>
      <c r="BB10" s="43">
        <f>データ!W6</f>
        <v>2245.1999999999998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5.43</v>
      </c>
      <c r="P6" s="32">
        <f t="shared" si="3"/>
        <v>91.23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7252</v>
      </c>
      <c r="V6" s="32">
        <f t="shared" si="3"/>
        <v>3.23</v>
      </c>
      <c r="W6" s="32">
        <f t="shared" si="3"/>
        <v>2245.1999999999998</v>
      </c>
      <c r="X6" s="33">
        <f>IF(X7="",NA(),X7)</f>
        <v>98.53</v>
      </c>
      <c r="Y6" s="33">
        <f t="shared" ref="Y6:AG6" si="4">IF(Y7="",NA(),Y7)</f>
        <v>96.58</v>
      </c>
      <c r="Z6" s="33">
        <f t="shared" si="4"/>
        <v>78.33</v>
      </c>
      <c r="AA6" s="33">
        <f t="shared" si="4"/>
        <v>97.41</v>
      </c>
      <c r="AB6" s="33">
        <f t="shared" si="4"/>
        <v>96.55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1770.43</v>
      </c>
      <c r="BF6" s="33">
        <f t="shared" ref="BF6:BN6" si="7">IF(BF7="",NA(),BF7)</f>
        <v>1506.66</v>
      </c>
      <c r="BG6" s="33">
        <f t="shared" si="7"/>
        <v>1392.84</v>
      </c>
      <c r="BH6" s="33">
        <f t="shared" si="7"/>
        <v>1178.78</v>
      </c>
      <c r="BI6" s="33">
        <f t="shared" si="7"/>
        <v>2579.5500000000002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68.19</v>
      </c>
      <c r="BQ6" s="33">
        <f t="shared" ref="BQ6:BY6" si="8">IF(BQ7="",NA(),BQ7)</f>
        <v>74.739999999999995</v>
      </c>
      <c r="BR6" s="33">
        <f t="shared" si="8"/>
        <v>85.18</v>
      </c>
      <c r="BS6" s="33">
        <f t="shared" si="8"/>
        <v>86.17</v>
      </c>
      <c r="BT6" s="33">
        <f t="shared" si="8"/>
        <v>86.8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313.89</v>
      </c>
      <c r="CB6" s="33">
        <f t="shared" ref="CB6:CJ6" si="9">IF(CB7="",NA(),CB7)</f>
        <v>290.63</v>
      </c>
      <c r="CC6" s="33">
        <f t="shared" si="9"/>
        <v>256.44</v>
      </c>
      <c r="CD6" s="33">
        <f t="shared" si="9"/>
        <v>259.07</v>
      </c>
      <c r="CE6" s="33">
        <f t="shared" si="9"/>
        <v>256.72000000000003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129.47</v>
      </c>
      <c r="CM6" s="33">
        <f t="shared" ref="CM6:CU6" si="10">IF(CM7="",NA(),CM7)</f>
        <v>141.68</v>
      </c>
      <c r="CN6" s="33">
        <f t="shared" si="10"/>
        <v>136.34</v>
      </c>
      <c r="CO6" s="33">
        <f t="shared" si="10"/>
        <v>135.11000000000001</v>
      </c>
      <c r="CP6" s="33">
        <f t="shared" si="10"/>
        <v>131.97999999999999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66.41</v>
      </c>
      <c r="CX6" s="33">
        <f t="shared" ref="CX6:DF6" si="11">IF(CX7="",NA(),CX7)</f>
        <v>68.459999999999994</v>
      </c>
      <c r="CY6" s="33">
        <f t="shared" si="11"/>
        <v>69.16</v>
      </c>
      <c r="CZ6" s="33">
        <f t="shared" si="11"/>
        <v>69.83</v>
      </c>
      <c r="DA6" s="33">
        <f t="shared" si="11"/>
        <v>71.180000000000007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5.43</v>
      </c>
      <c r="P7" s="36">
        <v>91.23</v>
      </c>
      <c r="Q7" s="36">
        <v>3672</v>
      </c>
      <c r="R7" s="36">
        <v>133958</v>
      </c>
      <c r="S7" s="36">
        <v>796.76</v>
      </c>
      <c r="T7" s="36">
        <v>168.13</v>
      </c>
      <c r="U7" s="36">
        <v>7252</v>
      </c>
      <c r="V7" s="36">
        <v>3.23</v>
      </c>
      <c r="W7" s="36">
        <v>2245.1999999999998</v>
      </c>
      <c r="X7" s="36">
        <v>98.53</v>
      </c>
      <c r="Y7" s="36">
        <v>96.58</v>
      </c>
      <c r="Z7" s="36">
        <v>78.33</v>
      </c>
      <c r="AA7" s="36">
        <v>97.41</v>
      </c>
      <c r="AB7" s="36">
        <v>96.55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1770.43</v>
      </c>
      <c r="BF7" s="36">
        <v>1506.66</v>
      </c>
      <c r="BG7" s="36">
        <v>1392.84</v>
      </c>
      <c r="BH7" s="36">
        <v>1178.78</v>
      </c>
      <c r="BI7" s="36">
        <v>2579.5500000000002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68.19</v>
      </c>
      <c r="BQ7" s="36">
        <v>74.739999999999995</v>
      </c>
      <c r="BR7" s="36">
        <v>85.18</v>
      </c>
      <c r="BS7" s="36">
        <v>86.17</v>
      </c>
      <c r="BT7" s="36">
        <v>86.8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313.89</v>
      </c>
      <c r="CB7" s="36">
        <v>290.63</v>
      </c>
      <c r="CC7" s="36">
        <v>256.44</v>
      </c>
      <c r="CD7" s="36">
        <v>259.07</v>
      </c>
      <c r="CE7" s="36">
        <v>256.72000000000003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129.47</v>
      </c>
      <c r="CM7" s="36">
        <v>141.68</v>
      </c>
      <c r="CN7" s="36">
        <v>136.34</v>
      </c>
      <c r="CO7" s="36">
        <v>135.11000000000001</v>
      </c>
      <c r="CP7" s="36">
        <v>131.97999999999999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66.41</v>
      </c>
      <c r="CX7" s="36">
        <v>68.459999999999994</v>
      </c>
      <c r="CY7" s="36">
        <v>69.16</v>
      </c>
      <c r="CZ7" s="36">
        <v>69.83</v>
      </c>
      <c r="DA7" s="36">
        <v>71.180000000000007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福田貴志</cp:lastModifiedBy>
  <dcterms:created xsi:type="dcterms:W3CDTF">2017-02-08T02:58:28Z</dcterms:created>
  <dcterms:modified xsi:type="dcterms:W3CDTF">2017-02-22T00:49:30Z</dcterms:modified>
</cp:coreProperties>
</file>