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 concurrentManualCount="2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<sst xmlns="http://schemas.openxmlformats.org/spreadsheetml/2006/main" count="221" uniqueCount="111">
  <si>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</si>
  <si>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</si>
  <si>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</si>
  <si>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</si>
  <si>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</si>
  <si>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</si>
  <si>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</si>
  <si>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</si>
  <si>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</si>
  <si>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</si>
  <si>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</si>
  <si>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</si>
  <si>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</si>
  <si>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</si>
  <si>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</si>
  <si>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</si>
  <si>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</si>
  <si>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</si>
  <si>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</si>
  <si>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</si>
  <si>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</si>
  <si>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</si>
  <si>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</si>
  <si>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</si>
  <si>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</si>
  <si>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</si>
  <si>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</si>
  <si>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</si>
  <si>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</si>
  <si>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</si>
  <si>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</si>
  <si>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</si>
  <si>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</si>
  <si>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</si>
  <si>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</si>
  <si>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</si>
  <si>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</si>
  <si>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</si>
  <si>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</si>
  <si>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</si>
  <si>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</si>
  <si>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</si>
  <si>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</si>
  <si>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</si>
  <si>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</si>
  <si>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</si>
  <si>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</si>
  <si>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</si>
  <si>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</si>
  <si>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</si>
  <si>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</si>
  <si>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</si>
  <si>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</si>
  <si>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</si>
  <si>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</si>
  <si>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</si>
  <si>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</si>
  <si>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</si>
  <si>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</si>
  <si>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</si>
  <si>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</si>
  <si>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</si>
  <si>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</si>
  <si>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</si>
  <si>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</si>
  <si>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</si>
  <si>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</si>
  <si>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</si>
  <si>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</si>
  <si>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</si>
  <si>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</si>
  <si>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</si>
  <si>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</si>
  <si>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</si>
  <si>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</si>
  <si>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</si>
  <si>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</si>
  <si>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</si>
  <si>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</si>
  <si>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</si>
  <si>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</si>
  <si>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</si>
  <si>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</si>
  <si>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</si>
  <si>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</si>
  <si>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</si>
  <si>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</si>
  <si>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</si>
  <si>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</si>
  <si>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</si>
  <si>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</si>
  <si>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</si>
  <si>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</si>
  <si>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</si>
  <si>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</si>
  <si>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</si>
  <si>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</si>
  <si>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</si>
  <si>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</si>
  <si>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</si>
  <si>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</si>
  <si>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</si>
  <si>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</si>
  <si>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</si>
  <si>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</si>
  <si>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</si>
  <si>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</si>
  <si>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</si>
  <si>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収益的収支比率，経費回収率は100％未満であり（100％以上が望ましい）, 平成27年度において，収益的収支は若干減少している。経費回収率は増加傾向にあり，類似団体平均値を大幅に上回っている。
企業債償還に対する一般会計負担の考えを見直したため，平成27年度の企業債残高対事業規模比率は前年に比べて大幅に増加し，類似団体平均値を大幅に上回っている（下回る方が望ましい）。現在は新たな施設建設は行っておらず，施設の機能強化にシフトしており，地方債残高自体は減少傾向にある。
汚水処理原価は減少傾向にあり，平成27年度は類似団体平均値を下回っている（下回るほうが望ましい）。
施設利用率は類似団体平均値を下回っており（上回る方が望ましい），効率的に利用されているとは言えない状況にある。平成27年度においては前年を上回ったが，安定的な施設利用を図っていく必要がある。
水洗化率は少しずつ向上しているが，類似団体平均値を下回っており（上回る方が望ましい），今後とも水洗化普及対策に積極的に取り組んでいく必要がある。
経年で比較してみると，ほとんどの指標で改善傾向にある。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8" eb="20">
      <t>ミマン</t>
    </rPh>
    <rPh sb="28" eb="30">
      <t>イジョウ</t>
    </rPh>
    <rPh sb="31" eb="32">
      <t>ノゾ</t>
    </rPh>
    <rPh sb="38" eb="40">
      <t>ヘイセイ</t>
    </rPh>
    <rPh sb="42" eb="43">
      <t>ネン</t>
    </rPh>
    <rPh sb="43" eb="44">
      <t>ド</t>
    </rPh>
    <rPh sb="49" eb="52">
      <t>シュウエキテキ</t>
    </rPh>
    <rPh sb="52" eb="54">
      <t>シュウシ</t>
    </rPh>
    <rPh sb="55" eb="57">
      <t>ジャッカン</t>
    </rPh>
    <rPh sb="57" eb="59">
      <t>ゲンショウ</t>
    </rPh>
    <rPh sb="70" eb="72">
      <t>ゾウカ</t>
    </rPh>
    <rPh sb="72" eb="74">
      <t>ケイコウ</t>
    </rPh>
    <rPh sb="174" eb="176">
      <t>シタマワ</t>
    </rPh>
    <rPh sb="177" eb="178">
      <t>ホウ</t>
    </rPh>
    <rPh sb="179" eb="180">
      <t>ノゾ</t>
    </rPh>
    <rPh sb="193" eb="195">
      <t>ケンセツ</t>
    </rPh>
    <rPh sb="196" eb="197">
      <t>オコナ</t>
    </rPh>
    <rPh sb="203" eb="205">
      <t>シセツ</t>
    </rPh>
    <rPh sb="206" eb="208">
      <t>キノウ</t>
    </rPh>
    <rPh sb="208" eb="210">
      <t>キョウカ</t>
    </rPh>
    <rPh sb="219" eb="222">
      <t>チホウサイ</t>
    </rPh>
    <rPh sb="222" eb="224">
      <t>ザンダカ</t>
    </rPh>
    <rPh sb="224" eb="226">
      <t>ジタイ</t>
    </rPh>
    <rPh sb="227" eb="229">
      <t>ゲンショウ</t>
    </rPh>
    <rPh sb="229" eb="231">
      <t>ケイコウ</t>
    </rPh>
    <rPh sb="236" eb="238">
      <t>オスイ</t>
    </rPh>
    <rPh sb="238" eb="240">
      <t>ショリ</t>
    </rPh>
    <rPh sb="240" eb="242">
      <t>ゲンカ</t>
    </rPh>
    <rPh sb="243" eb="245">
      <t>ゲンショウ</t>
    </rPh>
    <rPh sb="245" eb="247">
      <t>ケイコウ</t>
    </rPh>
    <rPh sb="251" eb="253">
      <t>ヘイセイ</t>
    </rPh>
    <rPh sb="255" eb="257">
      <t>ネンド</t>
    </rPh>
    <rPh sb="258" eb="260">
      <t>ルイジ</t>
    </rPh>
    <rPh sb="260" eb="262">
      <t>ダンタイ</t>
    </rPh>
    <rPh sb="262" eb="265">
      <t>ヘイキンチ</t>
    </rPh>
    <rPh sb="266" eb="268">
      <t>シタマワ</t>
    </rPh>
    <rPh sb="273" eb="275">
      <t>シタマワ</t>
    </rPh>
    <rPh sb="279" eb="280">
      <t>ノゾ</t>
    </rPh>
    <rPh sb="292" eb="294">
      <t>ルイジ</t>
    </rPh>
    <rPh sb="294" eb="296">
      <t>ダンタイ</t>
    </rPh>
    <rPh sb="296" eb="299">
      <t>ヘイキンチ</t>
    </rPh>
    <rPh sb="300" eb="301">
      <t>シタ</t>
    </rPh>
    <rPh sb="331" eb="332">
      <t>イ</t>
    </rPh>
    <rPh sb="335" eb="337">
      <t>ジョウキョウ</t>
    </rPh>
    <rPh sb="361" eb="364">
      <t>アンテイテキ</t>
    </rPh>
    <rPh sb="365" eb="367">
      <t>シセツ</t>
    </rPh>
    <rPh sb="367" eb="369">
      <t>リヨウ</t>
    </rPh>
    <rPh sb="370" eb="371">
      <t>ハカ</t>
    </rPh>
    <rPh sb="375" eb="377">
      <t>ヒツヨウ</t>
    </rPh>
    <rPh sb="455" eb="457">
      <t>ケイネン</t>
    </rPh>
    <rPh sb="458" eb="460">
      <t>ヒカク</t>
    </rPh>
    <rPh sb="471" eb="473">
      <t>シヒョウ</t>
    </rPh>
    <rPh sb="474" eb="476">
      <t>カイゼン</t>
    </rPh>
    <rPh sb="476" eb="478">
      <t>ケイコウ</t>
    </rPh>
    <phoneticPr fontId="4"/>
  </si>
  <si>
    <t>供用開始から20年近く経過し，施設の老朽化も進んでいる。
現在は新たな施設建設は行っておらず，既存の施設の機能強化を行っている。
現在は管渠更新は行っていないが，今後，長寿命化計画に基づき管渠についても老朽化対策を行っていく。</t>
    <rPh sb="0" eb="2">
      <t>キョウヨウ</t>
    </rPh>
    <rPh sb="2" eb="4">
      <t>カイシ</t>
    </rPh>
    <rPh sb="8" eb="9">
      <t>ネン</t>
    </rPh>
    <rPh sb="9" eb="10">
      <t>チカ</t>
    </rPh>
    <rPh sb="11" eb="13">
      <t>ケイカ</t>
    </rPh>
    <rPh sb="15" eb="17">
      <t>シセツ</t>
    </rPh>
    <rPh sb="18" eb="21">
      <t>ロウキュウカ</t>
    </rPh>
    <rPh sb="22" eb="23">
      <t>スス</t>
    </rPh>
    <rPh sb="29" eb="31">
      <t>ゲンザイ</t>
    </rPh>
    <rPh sb="32" eb="33">
      <t>アラ</t>
    </rPh>
    <rPh sb="35" eb="37">
      <t>シセツ</t>
    </rPh>
    <rPh sb="37" eb="39">
      <t>ケンセツ</t>
    </rPh>
    <rPh sb="40" eb="41">
      <t>オコナ</t>
    </rPh>
    <rPh sb="47" eb="49">
      <t>キゾン</t>
    </rPh>
    <rPh sb="50" eb="52">
      <t>シセツ</t>
    </rPh>
    <rPh sb="53" eb="55">
      <t>キノウ</t>
    </rPh>
    <rPh sb="55" eb="57">
      <t>キョウカ</t>
    </rPh>
    <rPh sb="58" eb="59">
      <t>オコナ</t>
    </rPh>
    <phoneticPr fontId="4"/>
  </si>
  <si>
    <t>各指標をみてみると，経営的に健全であるとは言えない状況ではあるが，改善傾向にあるということが出来る。
水洗化普及対策の取り組みや，コスト削減の取り組みの成果が徐々に表れていると考えられる。
既存の施設の有効利用を図るとともに施設の機能強化を行い，水洗化率の向上，収納対策，経費削減など，経営改善に向けた努力を継続していく必要がある。</t>
    <rPh sb="0" eb="1">
      <t>カク</t>
    </rPh>
    <rPh sb="1" eb="3">
      <t>シヒョウ</t>
    </rPh>
    <rPh sb="10" eb="13">
      <t>ケイエイテキ</t>
    </rPh>
    <rPh sb="14" eb="16">
      <t>ケンゼン</t>
    </rPh>
    <rPh sb="21" eb="22">
      <t>イ</t>
    </rPh>
    <rPh sb="25" eb="27">
      <t>ジョウキョウ</t>
    </rPh>
    <rPh sb="33" eb="35">
      <t>カイゼン</t>
    </rPh>
    <rPh sb="35" eb="37">
      <t>ケイコウ</t>
    </rPh>
    <rPh sb="46" eb="48">
      <t>デキ</t>
    </rPh>
    <rPh sb="51" eb="54">
      <t>スイセンカ</t>
    </rPh>
    <rPh sb="54" eb="56">
      <t>フキュウ</t>
    </rPh>
    <rPh sb="56" eb="58">
      <t>タイサク</t>
    </rPh>
    <rPh sb="59" eb="60">
      <t>ト</t>
    </rPh>
    <rPh sb="61" eb="62">
      <t>ク</t>
    </rPh>
    <rPh sb="68" eb="70">
      <t>サクゲン</t>
    </rPh>
    <rPh sb="71" eb="72">
      <t>ト</t>
    </rPh>
    <rPh sb="73" eb="74">
      <t>ク</t>
    </rPh>
    <rPh sb="76" eb="78">
      <t>セイカ</t>
    </rPh>
    <rPh sb="79" eb="81">
      <t>ジョジョ</t>
    </rPh>
    <rPh sb="82" eb="83">
      <t>アラワ</t>
    </rPh>
    <rPh sb="88" eb="89">
      <t>カンガ</t>
    </rPh>
    <rPh sb="95" eb="97">
      <t>キゾン</t>
    </rPh>
    <rPh sb="98" eb="100">
      <t>シセツ</t>
    </rPh>
    <rPh sb="101" eb="103">
      <t>ユウコウ</t>
    </rPh>
    <rPh sb="103" eb="105">
      <t>リヨウ</t>
    </rPh>
    <rPh sb="106" eb="107">
      <t>ハカ</t>
    </rPh>
    <rPh sb="112" eb="114">
      <t>シセツ</t>
    </rPh>
    <rPh sb="123" eb="126">
      <t>スイセンカ</t>
    </rPh>
    <rPh sb="126" eb="127">
      <t>リツ</t>
    </rPh>
    <rPh sb="128" eb="130">
      <t>コウジョウ</t>
    </rPh>
    <rPh sb="131" eb="133">
      <t>シュウノウ</t>
    </rPh>
    <rPh sb="133" eb="135">
      <t>タイサク</t>
    </rPh>
    <rPh sb="136" eb="138">
      <t>ケイヒ</t>
    </rPh>
    <rPh sb="138" eb="140">
      <t>サクゲン</t>
    </rPh>
    <rPh sb="143" eb="145">
      <t>ケイエイ</t>
    </rPh>
    <rPh sb="145" eb="147">
      <t>カイゼン</t>
    </rPh>
    <rPh sb="148" eb="149">
      <t>ム</t>
    </rPh>
    <rPh sb="151" eb="153">
      <t>ドリョク</t>
    </rPh>
    <rPh sb="154" eb="156">
      <t>ケイゾク</t>
    </rPh>
    <rPh sb="160" eb="16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</si>
</sst>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32704"/>
        <c:axId val="13074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2704"/>
        <c:axId val="130745472"/>
      </c:lineChart>
      <c:dateAx>
        <c:axId val="13063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45472"/>
        <c:crosses val="autoZero"/>
        <c:auto val="1"/>
        <c:lblOffset val="100"/>
        <c:baseTimeUnit val="years"/>
      </c:dateAx>
      <c:valAx>
        <c:axId val="13074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3270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23.03</c:v>
                </c:pt>
                <c:pt idx="1">
                  <c:v>29.49</c:v>
                </c:pt>
                <c:pt idx="2">
                  <c:v>42.47</c:v>
                </c:pt>
                <c:pt idx="3">
                  <c:v>33.090000000000003</c:v>
                </c:pt>
                <c:pt idx="4">
                  <c:v>35.380000000000003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40128"/>
        <c:axId val="13064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40128"/>
        <c:axId val="130646400"/>
      </c:lineChart>
      <c:dateAx>
        <c:axId val="13064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46400"/>
        <c:crosses val="autoZero"/>
        <c:auto val="1"/>
        <c:lblOffset val="100"/>
        <c:baseTimeUnit val="years"/>
      </c:dateAx>
      <c:valAx>
        <c:axId val="13064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4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63.58</c:v>
                </c:pt>
                <c:pt idx="1">
                  <c:v>64.84</c:v>
                </c:pt>
                <c:pt idx="2">
                  <c:v>63.81</c:v>
                </c:pt>
                <c:pt idx="3">
                  <c:v>64.91</c:v>
                </c:pt>
                <c:pt idx="4">
                  <c:v>66.11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64320"/>
        <c:axId val="13066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64320"/>
        <c:axId val="130666496"/>
      </c:lineChart>
      <c:dateAx>
        <c:axId val="13066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66496"/>
        <c:crosses val="autoZero"/>
        <c:auto val="1"/>
        <c:lblOffset val="100"/>
        <c:baseTimeUnit val="years"/>
      </c:dateAx>
      <c:valAx>
        <c:axId val="13066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6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100.09</c:v>
                </c:pt>
                <c:pt idx="1">
                  <c:v>71.11</c:v>
                </c:pt>
                <c:pt idx="2">
                  <c:v>62.07</c:v>
                </c:pt>
                <c:pt idx="3">
                  <c:v>78.260000000000005</c:v>
                </c:pt>
                <c:pt idx="4">
                  <c:v>77.86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52096"/>
        <c:axId val="13421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52096"/>
        <c:axId val="134218496"/>
      </c:lineChart>
      <c:dateAx>
        <c:axId val="13405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218496"/>
        <c:crosses val="autoZero"/>
        <c:auto val="1"/>
        <c:lblOffset val="100"/>
        <c:baseTimeUnit val="years"/>
      </c:dateAx>
      <c:valAx>
        <c:axId val="13421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05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98112"/>
        <c:axId val="14950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98112"/>
        <c:axId val="149509632"/>
      </c:lineChart>
      <c:dateAx>
        <c:axId val="14949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509632"/>
        <c:crosses val="autoZero"/>
        <c:auto val="1"/>
        <c:lblOffset val="100"/>
        <c:baseTimeUnit val="years"/>
      </c:dateAx>
      <c:valAx>
        <c:axId val="14950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49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7376"/>
        <c:axId val="15227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77376"/>
        <c:axId val="152279296"/>
      </c:lineChart>
      <c:dateAx>
        <c:axId val="1522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279296"/>
        <c:crosses val="autoZero"/>
        <c:auto val="1"/>
        <c:lblOffset val="100"/>
        <c:baseTimeUnit val="years"/>
      </c:dateAx>
      <c:valAx>
        <c:axId val="15227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27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77760"/>
        <c:axId val="13027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77760"/>
        <c:axId val="130279680"/>
      </c:lineChart>
      <c:dateAx>
        <c:axId val="13027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279680"/>
        <c:crosses val="autoZero"/>
        <c:auto val="1"/>
        <c:lblOffset val="100"/>
        <c:baseTimeUnit val="years"/>
      </c:dateAx>
      <c:valAx>
        <c:axId val="13027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27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55200"/>
        <c:axId val="1303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5200"/>
        <c:axId val="130357120"/>
      </c:lineChart>
      <c:dateAx>
        <c:axId val="13035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357120"/>
        <c:crosses val="autoZero"/>
        <c:auto val="1"/>
        <c:lblOffset val="100"/>
        <c:baseTimeUnit val="years"/>
      </c:dateAx>
      <c:valAx>
        <c:axId val="1303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35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1918.1</c:v>
                </c:pt>
                <c:pt idx="1">
                  <c:v>2176.42</c:v>
                </c:pt>
                <c:pt idx="2">
                  <c:v>1481.84</c:v>
                </c:pt>
                <c:pt idx="3">
                  <c:v>325.57</c:v>
                </c:pt>
                <c:pt idx="4">
                  <c:v>4003.43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70944"/>
        <c:axId val="13037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70944"/>
        <c:axId val="130373120"/>
      </c:lineChart>
      <c:dateAx>
        <c:axId val="13037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373120"/>
        <c:crosses val="autoZero"/>
        <c:auto val="1"/>
        <c:lblOffset val="100"/>
        <c:baseTimeUnit val="years"/>
      </c:dateAx>
      <c:valAx>
        <c:axId val="13037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37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49.91</c:v>
                </c:pt>
                <c:pt idx="1">
                  <c:v>50.71</c:v>
                </c:pt>
                <c:pt idx="2">
                  <c:v>54.73</c:v>
                </c:pt>
                <c:pt idx="3">
                  <c:v>69.83</c:v>
                </c:pt>
                <c:pt idx="4">
                  <c:v>79.56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95136"/>
        <c:axId val="13040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95136"/>
        <c:axId val="130405504"/>
      </c:lineChart>
      <c:dateAx>
        <c:axId val="1303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405504"/>
        <c:crosses val="autoZero"/>
        <c:auto val="1"/>
        <c:lblOffset val="100"/>
        <c:baseTimeUnit val="years"/>
      </c:dateAx>
      <c:valAx>
        <c:axId val="13040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39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409.48</c:v>
                </c:pt>
                <c:pt idx="1">
                  <c:v>412.86</c:v>
                </c:pt>
                <c:pt idx="2">
                  <c:v>383.78</c:v>
                </c:pt>
                <c:pt idx="3">
                  <c:v>305.98</c:v>
                </c:pt>
                <c:pt idx="4">
                  <c:v>269.31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0032"/>
        <c:axId val="13062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0032"/>
        <c:axId val="130622208"/>
      </c:lineChart>
      <c:dateAx>
        <c:axId val="13062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22208"/>
        <c:crosses val="autoZero"/>
        <c:auto val="1"/>
        <c:lblOffset val="100"/>
        <c:baseTimeUnit val="years"/>
      </c:dateAx>
      <c:valAx>
        <c:axId val="13062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2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大崎市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133958</v>
      </c>
      <c r="AM8" s="47"/>
      <c r="AN8" s="47"/>
      <c r="AO8" s="47"/>
      <c r="AP8" s="47"/>
      <c r="AQ8" s="47"/>
      <c r="AR8" s="47"/>
      <c r="AS8" s="47"/>
      <c r="AT8" s="43">
        <f>データ!S6</f>
        <v>796.76</v>
      </c>
      <c r="AU8" s="43"/>
      <c r="AV8" s="43"/>
      <c r="AW8" s="43"/>
      <c r="AX8" s="43"/>
      <c r="AY8" s="43"/>
      <c r="AZ8" s="43"/>
      <c r="BA8" s="43"/>
      <c r="BB8" s="43">
        <f>データ!T6</f>
        <v>168.13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10.07</v>
      </c>
      <c r="Q10" s="43"/>
      <c r="R10" s="43"/>
      <c r="S10" s="43"/>
      <c r="T10" s="43"/>
      <c r="U10" s="43"/>
      <c r="V10" s="43"/>
      <c r="W10" s="43">
        <f>データ!P6</f>
        <v>90.58</v>
      </c>
      <c r="X10" s="43"/>
      <c r="Y10" s="43"/>
      <c r="Z10" s="43"/>
      <c r="AA10" s="43"/>
      <c r="AB10" s="43"/>
      <c r="AC10" s="43"/>
      <c r="AD10" s="47">
        <f>データ!Q6</f>
        <v>3672</v>
      </c>
      <c r="AE10" s="47"/>
      <c r="AF10" s="47"/>
      <c r="AG10" s="47"/>
      <c r="AH10" s="47"/>
      <c r="AI10" s="47"/>
      <c r="AJ10" s="47"/>
      <c r="AK10" s="2"/>
      <c r="AL10" s="47">
        <f>データ!U6</f>
        <v>13447</v>
      </c>
      <c r="AM10" s="47"/>
      <c r="AN10" s="47"/>
      <c r="AO10" s="47"/>
      <c r="AP10" s="47"/>
      <c r="AQ10" s="47"/>
      <c r="AR10" s="47"/>
      <c r="AS10" s="47"/>
      <c r="AT10" s="43">
        <f>データ!V6</f>
        <v>14.72</v>
      </c>
      <c r="AU10" s="43"/>
      <c r="AV10" s="43"/>
      <c r="AW10" s="43"/>
      <c r="AX10" s="43"/>
      <c r="AY10" s="43"/>
      <c r="AZ10" s="43"/>
      <c r="BA10" s="43"/>
      <c r="BB10" s="43">
        <f>データ!W6</f>
        <v>913.52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42153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宮城県　大崎市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10.07</v>
      </c>
      <c r="P6" s="32">
        <f t="shared" si="3"/>
        <v>90.58</v>
      </c>
      <c r="Q6" s="32">
        <f t="shared" si="3"/>
        <v>3672</v>
      </c>
      <c r="R6" s="32">
        <f t="shared" si="3"/>
        <v>133958</v>
      </c>
      <c r="S6" s="32">
        <f t="shared" si="3"/>
        <v>796.76</v>
      </c>
      <c r="T6" s="32">
        <f t="shared" si="3"/>
        <v>168.13</v>
      </c>
      <c r="U6" s="32">
        <f t="shared" si="3"/>
        <v>13447</v>
      </c>
      <c r="V6" s="32">
        <f t="shared" si="3"/>
        <v>14.72</v>
      </c>
      <c r="W6" s="32">
        <f t="shared" si="3"/>
        <v>913.52</v>
      </c>
      <c r="X6" s="33">
        <f>IF(X7="",NA(),X7)</f>
        <v>100.09</v>
      </c>
      <c r="Y6" s="33">
        <f t="shared" ref="Y6:AG6" si="4">IF(Y7="",NA(),Y7)</f>
        <v>71.11</v>
      </c>
      <c r="Z6" s="33">
        <f t="shared" si="4"/>
        <v>62.07</v>
      </c>
      <c r="AA6" s="33">
        <f t="shared" si="4"/>
        <v>78.260000000000005</v>
      </c>
      <c r="AB6" s="33">
        <f t="shared" si="4"/>
        <v>77.86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1918.1</v>
      </c>
      <c r="BF6" s="33">
        <f t="shared" ref="BF6:BN6" si="7">IF(BF7="",NA(),BF7)</f>
        <v>2176.42</v>
      </c>
      <c r="BG6" s="33">
        <f t="shared" si="7"/>
        <v>1481.84</v>
      </c>
      <c r="BH6" s="33">
        <f t="shared" si="7"/>
        <v>325.57</v>
      </c>
      <c r="BI6" s="33">
        <f t="shared" si="7"/>
        <v>4003.43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49.91</v>
      </c>
      <c r="BQ6" s="33">
        <f t="shared" ref="BQ6:BY6" si="8">IF(BQ7="",NA(),BQ7)</f>
        <v>50.71</v>
      </c>
      <c r="BR6" s="33">
        <f t="shared" si="8"/>
        <v>54.73</v>
      </c>
      <c r="BS6" s="33">
        <f t="shared" si="8"/>
        <v>69.83</v>
      </c>
      <c r="BT6" s="33">
        <f t="shared" si="8"/>
        <v>79.56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409.48</v>
      </c>
      <c r="CB6" s="33">
        <f t="shared" ref="CB6:CJ6" si="9">IF(CB7="",NA(),CB7)</f>
        <v>412.86</v>
      </c>
      <c r="CC6" s="33">
        <f t="shared" si="9"/>
        <v>383.78</v>
      </c>
      <c r="CD6" s="33">
        <f t="shared" si="9"/>
        <v>305.98</v>
      </c>
      <c r="CE6" s="33">
        <f t="shared" si="9"/>
        <v>269.31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23.03</v>
      </c>
      <c r="CM6" s="33">
        <f t="shared" ref="CM6:CU6" si="10">IF(CM7="",NA(),CM7)</f>
        <v>29.49</v>
      </c>
      <c r="CN6" s="33">
        <f t="shared" si="10"/>
        <v>42.47</v>
      </c>
      <c r="CO6" s="33">
        <f t="shared" si="10"/>
        <v>33.090000000000003</v>
      </c>
      <c r="CP6" s="33">
        <f t="shared" si="10"/>
        <v>35.380000000000003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63.58</v>
      </c>
      <c r="CX6" s="33">
        <f t="shared" ref="CX6:DF6" si="11">IF(CX7="",NA(),CX7)</f>
        <v>64.84</v>
      </c>
      <c r="CY6" s="33">
        <f t="shared" si="11"/>
        <v>63.81</v>
      </c>
      <c r="CZ6" s="33">
        <f t="shared" si="11"/>
        <v>64.91</v>
      </c>
      <c r="DA6" s="33">
        <f t="shared" si="11"/>
        <v>66.11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42153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10.07</v>
      </c>
      <c r="P7" s="36">
        <v>90.58</v>
      </c>
      <c r="Q7" s="36">
        <v>3672</v>
      </c>
      <c r="R7" s="36">
        <v>133958</v>
      </c>
      <c r="S7" s="36">
        <v>796.76</v>
      </c>
      <c r="T7" s="36">
        <v>168.13</v>
      </c>
      <c r="U7" s="36">
        <v>13447</v>
      </c>
      <c r="V7" s="36">
        <v>14.72</v>
      </c>
      <c r="W7" s="36">
        <v>913.52</v>
      </c>
      <c r="X7" s="36">
        <v>100.09</v>
      </c>
      <c r="Y7" s="36">
        <v>71.11</v>
      </c>
      <c r="Z7" s="36">
        <v>62.07</v>
      </c>
      <c r="AA7" s="36">
        <v>78.260000000000005</v>
      </c>
      <c r="AB7" s="36">
        <v>77.86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1918.1</v>
      </c>
      <c r="BF7" s="36">
        <v>2176.42</v>
      </c>
      <c r="BG7" s="36">
        <v>1481.84</v>
      </c>
      <c r="BH7" s="36">
        <v>325.57</v>
      </c>
      <c r="BI7" s="36">
        <v>4003.43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49.91</v>
      </c>
      <c r="BQ7" s="36">
        <v>50.71</v>
      </c>
      <c r="BR7" s="36">
        <v>54.73</v>
      </c>
      <c r="BS7" s="36">
        <v>69.83</v>
      </c>
      <c r="BT7" s="36">
        <v>79.56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409.48</v>
      </c>
      <c r="CB7" s="36">
        <v>412.86</v>
      </c>
      <c r="CC7" s="36">
        <v>383.78</v>
      </c>
      <c r="CD7" s="36">
        <v>305.98</v>
      </c>
      <c r="CE7" s="36">
        <v>269.31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23.03</v>
      </c>
      <c r="CM7" s="36">
        <v>29.49</v>
      </c>
      <c r="CN7" s="36">
        <v>42.47</v>
      </c>
      <c r="CO7" s="36">
        <v>33.090000000000003</v>
      </c>
      <c r="CP7" s="36">
        <v>35.380000000000003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63.58</v>
      </c>
      <c r="CX7" s="36">
        <v>64.84</v>
      </c>
      <c r="CY7" s="36">
        <v>63.81</v>
      </c>
      <c r="CZ7" s="36">
        <v>64.91</v>
      </c>
      <c r="DA7" s="36">
        <v>66.11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福田貴志</cp:lastModifiedBy>
  <dcterms:created xsi:type="dcterms:W3CDTF">2017-02-08T03:06:41Z</dcterms:created>
  <dcterms:modified xsi:type="dcterms:W3CDTF">2017-02-22T00:50:25Z</dcterms:modified>
</cp:coreProperties>
</file>