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<sst xmlns="http://schemas.openxmlformats.org/spreadsheetml/2006/main" xmlns:r="http://schemas.openxmlformats.org/officeDocument/2006/relationships" count="555" uniqueCount="555">
  <si>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</si>
  <si>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</si>
  <si>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</si>
  <si>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</si>
  <si>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</si>
  <si>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</si>
  <si>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</si>
  <si>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</si>
  <si>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</si>
  <si>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</si>
  <si>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</si>
  <si>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</si>
  <si>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</si>
  <si>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</si>
  <si>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</si>
  <si>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</si>
  <si>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</si>
  <si>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</si>
  <si>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</si>
  <si>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</si>
  <si>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</si>
  <si>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</si>
  <si>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</si>
  <si>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</si>
  <si>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</si>
  <si>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</si>
  <si>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</si>
  <si>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</si>
  <si>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</si>
  <si>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</si>
  <si>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</si>
  <si>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</si>
  <si>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</si>
  <si>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</si>
  <si>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</si>
  <si>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</si>
  <si>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</si>
  <si>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</si>
  <si>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</si>
  <si>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</si>
  <si>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</si>
  <si>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</si>
  <si>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宮城県</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</si>
  <si>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</si>
  <si>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</si>
  <si>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</si>
  <si>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</si>
  <si>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</si>
  <si>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</si>
  <si>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</si>
  <si>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</si>
  <si>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</si>
  <si>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</si>
  <si>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</si>
  <si>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</si>
  <si>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</si>
  <si>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</si>
  <si>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</si>
  <si>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</si>
  <si>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</si>
  <si>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</si>
  <si>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</si>
  <si>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</si>
  <si>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</si>
  <si>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</si>
  <si>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</si>
  <si>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</si>
  <si>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</si>
  <si>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</si>
  <si>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</si>
  <si>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</si>
  <si>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</si>
  <si>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</si>
  <si>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</si>
  <si>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</si>
  <si>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</si>
  <si>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</si>
  <si>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</si>
  <si>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</si>
  <si>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</si>
  <si>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</si>
  <si>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</si>
  <si>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</si>
  <si>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</si>
  <si>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</si>
  <si>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</si>
  <si>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</si>
  <si>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</si>
  <si>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</si>
  <si>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</si>
  <si>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</si>
  <si>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</si>
  <si>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</si>
  <si>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</si>
  <si>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</si>
  <si>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</si>
  <si>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</si>
  <si>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</si>
  <si>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</si>
  <si>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</si>
  <si>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</si>
  <si>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</si>
  <si>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</si>
  <si>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</si>
  <si>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</si>
  <si>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</si>
  <si>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</si>
  <si>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</si>
  <si>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</si>
  <si>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</si>
  <si>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</si>
  <si>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</si>
  <si>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</si>
  <si>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</si>
  <si>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</si>
  <si>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</si>
  <si>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宅地造成</t>
  </si>
  <si>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</si>
  <si>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</si>
  <si>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</si>
  <si>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</si>
  <si>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</si>
  <si>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</si>
  <si>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</si>
  <si>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</si>
  <si>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</si>
  <si>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</si>
  <si>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</si>
  <si>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</si>
  <si>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</si>
  <si>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</si>
  <si>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</si>
  <si>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</si>
  <si>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</si>
  <si>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</si>
  <si>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</si>
  <si>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</si>
  <si>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</si>
  <si>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</si>
  <si>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</si>
  <si>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</si>
  <si>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</si>
  <si>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</si>
  <si>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Ⅲ－２</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</si>
  <si>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</si>
  <si>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</si>
  <si>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</si>
  <si>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</si>
  <si>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</si>
  <si>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</si>
  <si>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</si>
  <si>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</si>
  <si>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</si>
  <si>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</si>
  <si>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</si>
  <si>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</si>
  <si>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</si>
  <si>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</si>
  <si>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</si>
  <si>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</si>
  <si>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大崎市</t>
  </si>
  <si>
    <t>地方交付税種地</t>
    <rPh sb="0" eb="2">
      <t>チホウ</t>
    </rPh>
    <rPh sb="2" eb="5">
      <t>コウフゼイ</t>
    </rPh>
    <rPh sb="5" eb="6">
      <t>シュ</t>
    </rPh>
    <rPh sb="6" eb="7">
      <t>チ</t>
    </rPh>
    <phoneticPr fontId="5"/>
  </si>
  <si>
    <t>1-3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</si>
  <si>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</si>
  <si>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</si>
  <si>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</si>
  <si>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</si>
  <si>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</si>
  <si>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</si>
  <si>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</si>
  <si>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</si>
  <si>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</si>
  <si>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</si>
  <si>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</si>
  <si>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</si>
  <si>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</si>
  <si>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</si>
  <si>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</si>
  <si>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</si>
  <si>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</si>
  <si>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</si>
  <si>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</si>
  <si>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</si>
  <si>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</si>
  <si>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</si>
  <si>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</si>
  <si>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</si>
  <si>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</si>
  <si>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</si>
  <si>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</si>
  <si>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</si>
  <si>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-4.5</t>
  </si>
  <si>
    <t>　実質赤字比率</t>
    <rPh sb="1" eb="3">
      <t>ジッシツ</t>
    </rPh>
    <rPh sb="3" eb="5">
      <t>アカジ</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</si>
  <si>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</si>
  <si>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</si>
  <si>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</si>
  <si>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</si>
  <si>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</si>
  <si>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</si>
  <si>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</si>
  <si>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</si>
  <si>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</si>
  <si>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</si>
  <si>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</si>
  <si>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</si>
  <si>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</si>
  <si>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</si>
  <si>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</si>
  <si>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</si>
  <si>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</si>
  <si>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</si>
  <si>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</si>
  <si>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</si>
  <si>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</si>
  <si>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</si>
  <si>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</si>
  <si>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</si>
  <si>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</si>
  <si>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</si>
  <si>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</si>
  <si>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</si>
  <si>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</si>
  <si>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</si>
  <si>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</si>
  <si>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-1.1</t>
  </si>
  <si>
    <t>他会計等
からの
繰入金</t>
    <rPh sb="9" eb="11">
      <t>クリイレ</t>
    </rPh>
    <rPh sb="11" eb="12">
      <t>キン</t>
    </rPh>
    <phoneticPr fontId="33"/>
  </si>
  <si>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</si>
  <si>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</si>
  <si>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</si>
  <si>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</si>
  <si>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</si>
  <si>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</si>
  <si>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</si>
  <si>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</si>
  <si>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</si>
  <si>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</si>
  <si>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</si>
  <si>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</si>
  <si>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</si>
  <si>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</si>
  <si>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</si>
  <si>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</si>
  <si>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</si>
  <si>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</si>
  <si>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</si>
  <si>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8.82</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</si>
  <si>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</si>
  <si>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</si>
  <si>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</si>
  <si>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</si>
  <si>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</si>
  <si>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</si>
  <si>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</si>
  <si>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</si>
  <si>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</si>
  <si>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</si>
  <si>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</si>
  <si>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</si>
  <si>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</si>
  <si>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6.23</t>
  </si>
  <si>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</si>
  <si>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</si>
  <si>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</si>
  <si>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</si>
  <si>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</si>
  <si>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</si>
  <si>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</si>
  <si>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</si>
  <si>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</si>
  <si>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</si>
  <si>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</si>
  <si>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</si>
  <si>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</si>
  <si>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</si>
  <si>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</si>
  <si>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</si>
  <si>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</si>
  <si>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</si>
  <si>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</si>
  <si>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</si>
  <si>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</si>
  <si>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</si>
  <si>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</si>
  <si>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</si>
  <si>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</si>
  <si>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</si>
  <si>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オニコウベ</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</si>
  <si>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</si>
  <si>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</si>
  <si>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</si>
  <si>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</si>
  <si>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</si>
  <si>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</si>
  <si>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</si>
  <si>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</si>
  <si>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</si>
  <si>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</si>
  <si>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</si>
  <si>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</si>
  <si>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</si>
  <si>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 6.15</t>
  </si>
  <si>
    <t>宮城県大崎市</t>
  </si>
  <si>
    <t>議会費</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</si>
  <si>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</si>
  <si>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</si>
  <si>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</si>
  <si>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</si>
  <si>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</si>
  <si>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</si>
  <si>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</si>
  <si>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</si>
  <si>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奨学資金貸与事業特別会計</t>
  </si>
  <si>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</si>
  <si>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</si>
  <si>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</si>
  <si>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</si>
  <si>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</si>
  <si>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</si>
  <si>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</si>
  <si>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</si>
  <si>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</si>
  <si>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</si>
  <si>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</si>
  <si>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</si>
  <si>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</si>
  <si>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</si>
  <si>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</si>
  <si>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</si>
  <si>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</si>
  <si>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</si>
  <si>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</si>
  <si>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</si>
  <si>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</si>
  <si>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</si>
  <si>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</si>
  <si>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</si>
  <si>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</si>
  <si>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</si>
  <si>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</si>
  <si>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</si>
  <si>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</si>
  <si>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</si>
  <si>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</si>
  <si>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</si>
  <si>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災害公営住宅維持管理基金</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</si>
  <si>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</si>
  <si>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</si>
  <si>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</si>
  <si>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</si>
  <si>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</si>
  <si>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</si>
  <si>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</si>
  <si>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</si>
  <si>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</si>
  <si>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</si>
  <si>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</si>
  <si>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</si>
  <si>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</si>
  <si>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</si>
  <si>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</si>
  <si>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</si>
  <si>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</si>
  <si>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</si>
  <si>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</si>
  <si>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</si>
  <si>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</si>
  <si>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宮城県市町村非常勤消防団員補償報償組合</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</si>
  <si>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</si>
  <si>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</si>
  <si>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</si>
  <si>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</si>
  <si>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</si>
  <si>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</si>
  <si>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</si>
  <si>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</si>
  <si>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</si>
  <si>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</si>
  <si>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</si>
  <si>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</si>
  <si>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</si>
  <si>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</si>
  <si>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</si>
  <si>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</si>
  <si>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</si>
  <si>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</si>
  <si>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</si>
  <si>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</si>
  <si>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</si>
  <si>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</si>
  <si>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</si>
  <si>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</si>
  <si>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</si>
  <si>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</si>
  <si>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</si>
  <si>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</si>
  <si>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</si>
  <si>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</si>
  <si>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</si>
  <si>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</si>
  <si>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</si>
  <si>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</si>
  <si>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工業団地造成事業特別会計</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</si>
  <si>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</si>
  <si>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</si>
  <si>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</si>
  <si>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</si>
  <si>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</si>
  <si>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</si>
  <si>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</si>
  <si>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</si>
  <si>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</si>
  <si>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再差引収支</t>
    <rPh sb="0" eb="1">
      <t>サイ</t>
    </rPh>
    <rPh sb="1" eb="3">
      <t>サシヒキ</t>
    </rPh>
    <rPh sb="3" eb="5">
      <t>シュウシ</t>
    </rPh>
    <phoneticPr fontId="5"/>
  </si>
  <si>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</si>
  <si>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</si>
  <si>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</si>
  <si>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</si>
  <si>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</si>
  <si>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</si>
  <si>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</si>
  <si>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</si>
  <si>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</si>
  <si>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</si>
  <si>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</si>
  <si>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</si>
  <si>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</si>
  <si>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</si>
  <si>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</si>
  <si>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</si>
  <si>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</si>
  <si>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</si>
  <si>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</si>
  <si>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</si>
  <si>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</si>
  <si>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</si>
  <si>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</si>
  <si>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</si>
  <si>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</si>
  <si>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</si>
  <si>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</si>
  <si>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</si>
  <si>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</si>
  <si>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</si>
  <si>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</si>
  <si>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</si>
  <si>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</si>
  <si>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</si>
  <si>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夜間急患センター事業特別会計</t>
  </si>
  <si>
    <t>一般会計等
負担見込額</t>
  </si>
  <si>
    <t>地方公社・第三セクター等</t>
    <rPh sb="0" eb="4">
      <t>チホウコウシャ</t>
    </rPh>
    <rPh sb="5" eb="6">
      <t>ダイ</t>
    </rPh>
    <rPh sb="6" eb="7">
      <t>サン</t>
    </rPh>
    <rPh sb="11" eb="12">
      <t>ナド</t>
    </rPh>
    <phoneticPr fontId="5"/>
  </si>
  <si>
    <t>市有林事業特別会計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</si>
  <si>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</si>
  <si>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</si>
  <si>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</si>
  <si>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</si>
  <si>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</si>
  <si>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</si>
  <si>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</si>
  <si>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</si>
  <si>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</si>
  <si>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</si>
  <si>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</si>
  <si>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</si>
  <si>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</si>
  <si>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</si>
  <si>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</si>
  <si>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</si>
  <si>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</si>
  <si>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</si>
  <si>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</si>
  <si>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</si>
  <si>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</si>
  <si>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</si>
  <si>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</si>
  <si>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</si>
  <si>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</si>
  <si>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</si>
  <si>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</si>
  <si>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</si>
  <si>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</si>
  <si>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古川体育協会</t>
  </si>
  <si>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</si>
  <si>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</si>
  <si>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</si>
  <si>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</si>
  <si>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</si>
  <si>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</si>
  <si>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</si>
  <si>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</si>
  <si>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</si>
  <si>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</si>
  <si>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</si>
  <si>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</si>
  <si>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</si>
  <si>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</si>
  <si>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</si>
  <si>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</si>
  <si>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</si>
  <si>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</si>
  <si>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</si>
  <si>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</si>
  <si>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</si>
  <si>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</si>
  <si>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</si>
  <si>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</si>
  <si>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</si>
  <si>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</si>
  <si>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</si>
  <si>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</si>
  <si>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醸室</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</si>
  <si>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</si>
  <si>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</si>
  <si>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</si>
  <si>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</si>
  <si>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</si>
  <si>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</si>
  <si>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</si>
  <si>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</si>
  <si>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</si>
  <si>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</si>
  <si>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</si>
  <si>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</si>
  <si>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</si>
  <si>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</si>
  <si>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</si>
  <si>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</si>
  <si>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</si>
  <si>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</si>
  <si>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</si>
  <si>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</si>
  <si>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</si>
  <si>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</si>
  <si>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</si>
  <si>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</si>
  <si>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</si>
  <si>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5.02</t>
  </si>
  <si>
    <t>▲ 4.51</t>
  </si>
  <si>
    <t>その他会計（赤字）</t>
  </si>
  <si>
    <t>（百万円）</t>
  </si>
  <si>
    <t>色麻町外一市一ヶ村花川ダム管理組合</t>
  </si>
  <si>
    <t>吉田川流域溜池大和町外３市３ヶ町村組合</t>
  </si>
  <si>
    <t>宮城県市町村職員退職手当組合</t>
  </si>
  <si>
    <t>大崎地域広域行政事務組合</t>
  </si>
  <si>
    <t>宮城県市町村自治振興センター</t>
  </si>
  <si>
    <t>宮城県後期高齢者医療広域連合</t>
  </si>
  <si>
    <t>宮城県後期高齢者医療事業会計</t>
  </si>
  <si>
    <t>まちづくり古川</t>
  </si>
  <si>
    <t>アクアライト台町</t>
  </si>
  <si>
    <t>大崎市三本木振興公社</t>
  </si>
  <si>
    <t>池月道の駅</t>
  </si>
  <si>
    <t>鳴子まちづくり</t>
  </si>
  <si>
    <t>たじり穂波公社</t>
  </si>
  <si>
    <t>地域自治組織支援基金</t>
  </si>
  <si>
    <t>まちづくり基金</t>
  </si>
  <si>
    <t>賀家地区排水処理施設維持管理基金</t>
  </si>
  <si>
    <t>奨学資金貸与基金</t>
    <rPh sb="0" eb="4">
      <t>ショウガクシキン</t>
    </rPh>
    <rPh sb="4" eb="6">
      <t>タイヨ</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</si>
</sst>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49217</c:v>
                </c:pt>
                <c:pt idx="4">
                  <c:v>49211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71000</c:v>
                </c:pt>
                <c:pt idx="1">
                  <c:v>73622</c:v>
                </c:pt>
                <c:pt idx="2">
                  <c:v>70123</c:v>
                </c:pt>
                <c:pt idx="3">
                  <c:v>87934</c:v>
                </c:pt>
                <c:pt idx="4">
                  <c:v>89812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4.5199999999999996</c:v>
                </c:pt>
                <c:pt idx="2">
                  <c:v>6.3</c:v>
                </c:pt>
                <c:pt idx="3">
                  <c:v>6</c:v>
                </c:pt>
                <c:pt idx="4">
                  <c:v>6.71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34.380000000000003</c:v>
                </c:pt>
                <c:pt idx="1">
                  <c:v>27.38</c:v>
                </c:pt>
                <c:pt idx="2">
                  <c:v>21.46</c:v>
                </c:pt>
                <c:pt idx="3">
                  <c:v>17.63</c:v>
                </c:pt>
                <c:pt idx="4">
                  <c:v>15.77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-5.0199999999999996</c:v>
                </c:pt>
                <c:pt idx="1">
                  <c:v>-8.82</c:v>
                </c:pt>
                <c:pt idx="2">
                  <c:v>-6.23</c:v>
                </c:pt>
                <c:pt idx="3">
                  <c:v>-6.15</c:v>
                </c:pt>
                <c:pt idx="4">
                  <c:v>-4.51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0.99</c:v>
                </c:pt>
                <c:pt idx="4">
                  <c:v>#N/A</c:v>
                </c:pt>
                <c:pt idx="5">
                  <c:v>0.12</c:v>
                </c:pt>
                <c:pt idx="6">
                  <c:v>#N/A</c:v>
                </c:pt>
                <c:pt idx="7">
                  <c:v>0.13</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0.89</c:v>
                </c:pt>
                <c:pt idx="2">
                  <c:v>#N/A</c:v>
                </c:pt>
                <c:pt idx="3">
                  <c:v>0.55000000000000004</c:v>
                </c:pt>
                <c:pt idx="4">
                  <c:v>#N/A</c:v>
                </c:pt>
                <c:pt idx="5">
                  <c:v>0.59</c:v>
                </c:pt>
                <c:pt idx="6">
                  <c:v>#N/A</c:v>
                </c:pt>
                <c:pt idx="7">
                  <c:v>0.41</c:v>
                </c:pt>
                <c:pt idx="8">
                  <c:v>#N/A</c:v>
                </c:pt>
                <c:pt idx="9">
                  <c:v>0.19</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0.42</c:v>
                </c:pt>
                <c:pt idx="2">
                  <c:v>#N/A</c:v>
                </c:pt>
                <c:pt idx="3">
                  <c:v>0.42</c:v>
                </c:pt>
                <c:pt idx="4">
                  <c:v>#N/A</c:v>
                </c:pt>
                <c:pt idx="5">
                  <c:v>0.39</c:v>
                </c:pt>
                <c:pt idx="6">
                  <c:v>#N/A</c:v>
                </c:pt>
                <c:pt idx="7">
                  <c:v>0.37</c:v>
                </c:pt>
                <c:pt idx="8">
                  <c:v>#N/A</c:v>
                </c:pt>
                <c:pt idx="9">
                  <c:v>0.37</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0.78</c:v>
                </c:pt>
                <c:pt idx="2">
                  <c:v>#N/A</c:v>
                </c:pt>
                <c:pt idx="3">
                  <c:v>0.84</c:v>
                </c:pt>
                <c:pt idx="4">
                  <c:v>#N/A</c:v>
                </c:pt>
                <c:pt idx="5">
                  <c:v>1.17</c:v>
                </c:pt>
                <c:pt idx="6">
                  <c:v>#N/A</c:v>
                </c:pt>
                <c:pt idx="7">
                  <c:v>1.24</c:v>
                </c:pt>
                <c:pt idx="8">
                  <c:v>#N/A</c:v>
                </c:pt>
                <c:pt idx="9">
                  <c:v>0.5</c:v>
                </c:pt>
              </c:numCache>
            </c:numRef>
          </c:val>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0.13</c:v>
                </c:pt>
                <c:pt idx="6">
                  <c:v>#N/A</c:v>
                </c:pt>
                <c:pt idx="7">
                  <c:v>5.e-002</c:v>
                </c:pt>
                <c:pt idx="8">
                  <c:v>#N/A</c:v>
                </c:pt>
                <c:pt idx="9">
                  <c:v>0.61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1.73</c:v>
                </c:pt>
                <c:pt idx="6">
                  <c:v>#N/A</c:v>
                </c:pt>
                <c:pt idx="7">
                  <c:v>2.88</c:v>
                </c:pt>
                <c:pt idx="8">
                  <c:v>#N/A</c:v>
                </c:pt>
                <c:pt idx="9">
                  <c:v>3.15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c:v>
                </c:pt>
                <c:pt idx="2">
                  <c:v>#N/A</c:v>
                </c:pt>
                <c:pt idx="3">
                  <c:v>4.47</c:v>
                </c:pt>
                <c:pt idx="4">
                  <c:v>#N/A</c:v>
                </c:pt>
                <c:pt idx="5">
                  <c:v>6.26</c:v>
                </c:pt>
                <c:pt idx="6">
                  <c:v>#N/A</c:v>
                </c:pt>
                <c:pt idx="7">
                  <c:v>5.95</c:v>
                </c:pt>
                <c:pt idx="8">
                  <c:v>#N/A</c:v>
                </c:pt>
                <c:pt idx="9">
                  <c:v>6.66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14.01</c:v>
                </c:pt>
                <c:pt idx="2">
                  <c:v>#N/A</c:v>
                </c:pt>
                <c:pt idx="3">
                  <c:v>14.95</c:v>
                </c:pt>
                <c:pt idx="4">
                  <c:v>#N/A</c:v>
                </c:pt>
                <c:pt idx="5">
                  <c:v>15.75</c:v>
                </c:pt>
                <c:pt idx="6">
                  <c:v>#N/A</c:v>
                </c:pt>
                <c:pt idx="7">
                  <c:v>15.54</c:v>
                </c:pt>
                <c:pt idx="8">
                  <c:v>#N/A</c:v>
                </c:pt>
                <c:pt idx="9">
                  <c:v>15.03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13.58</c:v>
                </c:pt>
                <c:pt idx="2">
                  <c:v>#N/A</c:v>
                </c:pt>
                <c:pt idx="3">
                  <c:v>13.62</c:v>
                </c:pt>
                <c:pt idx="4">
                  <c:v>#N/A</c:v>
                </c:pt>
                <c:pt idx="5">
                  <c:v>14.55</c:v>
                </c:pt>
                <c:pt idx="6">
                  <c:v>#N/A</c:v>
                </c:pt>
                <c:pt idx="7">
                  <c:v>17.16</c:v>
                </c:pt>
                <c:pt idx="8">
                  <c:v>#N/A</c:v>
                </c:pt>
                <c:pt idx="9">
                  <c:v>19.23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7218</c:v>
                </c:pt>
                <c:pt idx="5">
                  <c:v>7309</c:v>
                </c:pt>
                <c:pt idx="8">
                  <c:v>7264</c:v>
                </c:pt>
                <c:pt idx="11">
                  <c:v>7382</c:v>
                </c:pt>
                <c:pt idx="14">
                  <c:v>7756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2</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83</c:v>
                </c:pt>
                <c:pt idx="3">
                  <c:v>81</c:v>
                </c:pt>
                <c:pt idx="6">
                  <c:v>67</c:v>
                </c:pt>
                <c:pt idx="9">
                  <c:v>3</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201</c:v>
                </c:pt>
                <c:pt idx="3">
                  <c:v>251</c:v>
                </c:pt>
                <c:pt idx="6">
                  <c:v>229</c:v>
                </c:pt>
                <c:pt idx="9">
                  <c:v>236</c:v>
                </c:pt>
                <c:pt idx="12">
                  <c:v>308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2801</c:v>
                </c:pt>
                <c:pt idx="3">
                  <c:v>3031</c:v>
                </c:pt>
                <c:pt idx="6">
                  <c:v>2461</c:v>
                </c:pt>
                <c:pt idx="9">
                  <c:v>2308</c:v>
                </c:pt>
                <c:pt idx="12">
                  <c:v>2277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6064</c:v>
                </c:pt>
                <c:pt idx="3">
                  <c:v>6207</c:v>
                </c:pt>
                <c:pt idx="6">
                  <c:v>6470</c:v>
                </c:pt>
                <c:pt idx="9">
                  <c:v>6874</c:v>
                </c:pt>
                <c:pt idx="12">
                  <c:v>7365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1933</c:v>
                </c:pt>
                <c:pt idx="2">
                  <c:v>#N/A</c:v>
                </c:pt>
                <c:pt idx="3">
                  <c:v>#N/A</c:v>
                </c:pt>
                <c:pt idx="4">
                  <c:v>2262</c:v>
                </c:pt>
                <c:pt idx="5">
                  <c:v>#N/A</c:v>
                </c:pt>
                <c:pt idx="6">
                  <c:v>#N/A</c:v>
                </c:pt>
                <c:pt idx="7">
                  <c:v>1965</c:v>
                </c:pt>
                <c:pt idx="8">
                  <c:v>#N/A</c:v>
                </c:pt>
                <c:pt idx="9">
                  <c:v>#N/A</c:v>
                </c:pt>
                <c:pt idx="10">
                  <c:v>2040</c:v>
                </c:pt>
                <c:pt idx="11">
                  <c:v>#N/A</c:v>
                </c:pt>
                <c:pt idx="12">
                  <c:v>#N/A</c:v>
                </c:pt>
                <c:pt idx="13">
                  <c:v>2198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77862</c:v>
                </c:pt>
                <c:pt idx="5">
                  <c:v>78545</c:v>
                </c:pt>
                <c:pt idx="8">
                  <c:v>76317</c:v>
                </c:pt>
                <c:pt idx="11">
                  <c:v>74934</c:v>
                </c:pt>
                <c:pt idx="14">
                  <c:v>74770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12073</c:v>
                </c:pt>
                <c:pt idx="5">
                  <c:v>12664</c:v>
                </c:pt>
                <c:pt idx="8">
                  <c:v>11360</c:v>
                </c:pt>
                <c:pt idx="11">
                  <c:v>10187</c:v>
                </c:pt>
                <c:pt idx="14">
                  <c:v>9601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18605</c:v>
                </c:pt>
                <c:pt idx="5">
                  <c:v>16469</c:v>
                </c:pt>
                <c:pt idx="8">
                  <c:v>14655</c:v>
                </c:pt>
                <c:pt idx="11">
                  <c:v>13872</c:v>
                </c:pt>
                <c:pt idx="14">
                  <c:v>13643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13</c:v>
                </c:pt>
                <c:pt idx="6">
                  <c:v>13</c:v>
                </c:pt>
                <c:pt idx="9">
                  <c:v>12</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6001</c:v>
                </c:pt>
                <c:pt idx="3">
                  <c:v>5982</c:v>
                </c:pt>
                <c:pt idx="6">
                  <c:v>5911</c:v>
                </c:pt>
                <c:pt idx="9">
                  <c:v>5740</c:v>
                </c:pt>
                <c:pt idx="12">
                  <c:v>5893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1273</c:v>
                </c:pt>
                <c:pt idx="3">
                  <c:v>1481</c:v>
                </c:pt>
                <c:pt idx="6">
                  <c:v>1656</c:v>
                </c:pt>
                <c:pt idx="9">
                  <c:v>1916</c:v>
                </c:pt>
                <c:pt idx="12">
                  <c:v>1907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37945</c:v>
                </c:pt>
                <c:pt idx="3">
                  <c:v>37584</c:v>
                </c:pt>
                <c:pt idx="6">
                  <c:v>36160</c:v>
                </c:pt>
                <c:pt idx="9">
                  <c:v>35055</c:v>
                </c:pt>
                <c:pt idx="12">
                  <c:v>32196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140</c:v>
                </c:pt>
                <c:pt idx="3">
                  <c:v>64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71748</c:v>
                </c:pt>
                <c:pt idx="3">
                  <c:v>72145</c:v>
                </c:pt>
                <c:pt idx="6">
                  <c:v>73991</c:v>
                </c:pt>
                <c:pt idx="9">
                  <c:v>73886</c:v>
                </c:pt>
                <c:pt idx="12">
                  <c:v>77437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8579</c:v>
                </c:pt>
                <c:pt idx="2">
                  <c:v>#N/A</c:v>
                </c:pt>
                <c:pt idx="3">
                  <c:v>#N/A</c:v>
                </c:pt>
                <c:pt idx="4">
                  <c:v>9590</c:v>
                </c:pt>
                <c:pt idx="5">
                  <c:v>#N/A</c:v>
                </c:pt>
                <c:pt idx="6">
                  <c:v>#N/A</c:v>
                </c:pt>
                <c:pt idx="7">
                  <c:v>15398</c:v>
                </c:pt>
                <c:pt idx="8">
                  <c:v>#N/A</c:v>
                </c:pt>
                <c:pt idx="9">
                  <c:v>#N/A</c:v>
                </c:pt>
                <c:pt idx="10">
                  <c:v>17616</c:v>
                </c:pt>
                <c:pt idx="11">
                  <c:v>#N/A</c:v>
                </c:pt>
                <c:pt idx="12">
                  <c:v>#N/A</c:v>
                </c:pt>
                <c:pt idx="13">
                  <c:v>19432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7814</c:v>
                </c:pt>
                <c:pt idx="1">
                  <c:v>6673</c:v>
                </c:pt>
                <c:pt idx="2">
                  <c:v>5898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450</c:v>
                </c:pt>
                <c:pt idx="1">
                  <c:v>451</c:v>
                </c:pt>
                <c:pt idx="2">
                  <c:v>453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8087</c:v>
                </c:pt>
                <c:pt idx="1">
                  <c:v>8009</c:v>
                </c:pt>
                <c:pt idx="2">
                  <c:v>8053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分子となる基準財政収入額が前年度比で微増となったものの，分母となる基準財政需要額は増加傾向が継続し，基準財政収入額の増加幅以上に増加した結果，前年度比で0.1ポイント減少することとなった。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基準財政収入額の増要因としては，市民税，固定資産税の小幅な増加に加え，法人市民税の法人割税額の増加が挙げられる</a:t>
          </a:r>
          <a:r>
            <a:rPr kumimoji="1" lang="ja-JP" altLang="ja-JP"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一方で，基準財政需要額については，高齢者保健福祉費や道路橋りょう費で減少したものの，公債費のうち</a:t>
          </a:r>
          <a:r>
            <a:rPr kumimoji="1" lang="ja-JP" altLang="en-US" sz="1300">
              <a:latin typeface="ＭＳ Ｐゴシック"/>
              <a:ea typeface="ＭＳ Ｐゴシック"/>
            </a:rPr>
            <a:t>合併特例債</a:t>
          </a:r>
          <a:r>
            <a:rPr kumimoji="1" lang="ja-JP" altLang="ja-JP" sz="1300">
              <a:solidFill>
                <a:schemeClr val="dk1"/>
              </a:solidFill>
              <a:effectLst/>
              <a:latin typeface="ＭＳ Ｐゴシック"/>
              <a:ea typeface="ＭＳ Ｐゴシック"/>
              <a:cs typeface="+mn-cs"/>
            </a:rPr>
            <a:t>償還費などで</a:t>
          </a:r>
          <a:r>
            <a:rPr kumimoji="1" lang="ja-JP" altLang="ja-JP" sz="1300">
              <a:solidFill>
                <a:schemeClr val="dk1"/>
              </a:solidFill>
              <a:effectLst/>
              <a:latin typeface="ＭＳ Ｐゴシック"/>
              <a:ea typeface="ＭＳ Ｐゴシック"/>
              <a:cs typeface="+mn-cs"/>
            </a:rPr>
            <a:t>大きく増加している。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57810"/>
    <xdr:sp macro="" textlink="">
      <xdr:nvSpPr>
        <xdr:cNvPr id="67" name="財政力最大値テキスト"/>
        <xdr:cNvSpPr txBox="1"/>
      </xdr:nvSpPr>
      <xdr:spPr>
        <a:xfrm>
          <a:off x="5041900" y="5803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8" name="直線コネクタ 67"/>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64770</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14800" y="76085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44450</xdr:rowOff>
    </xdr:to>
    <xdr:cxnSp macro="">
      <xdr:nvCxnSpPr>
        <xdr:cNvPr id="75" name="直線コネクタ 74"/>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6" name="フローチャート: 判断 75"/>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167005</xdr:rowOff>
    </xdr:from>
    <xdr:ext cx="762000" cy="257810"/>
    <xdr:sp macro="" textlink="">
      <xdr:nvSpPr>
        <xdr:cNvPr id="77" name="テキスト ボックス 76"/>
        <xdr:cNvSpPr txBox="1"/>
      </xdr:nvSpPr>
      <xdr:spPr>
        <a:xfrm>
          <a:off x="2844800" y="7025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44450</xdr:rowOff>
    </xdr:to>
    <xdr:cxnSp macro="">
      <xdr:nvCxnSpPr>
        <xdr:cNvPr id="78" name="直線コネクタ 77"/>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80" name="テキスト ボックス 79"/>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100965</xdr:rowOff>
    </xdr:from>
    <xdr:ext cx="762000" cy="257810"/>
    <xdr:sp macro="" textlink="">
      <xdr:nvSpPr>
        <xdr:cNvPr id="89" name="財政力該当値テキスト"/>
        <xdr:cNvSpPr txBox="1"/>
      </xdr:nvSpPr>
      <xdr:spPr>
        <a:xfrm>
          <a:off x="5041900" y="7473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13970</xdr:rowOff>
    </xdr:from>
    <xdr:to xmlns:xdr="http://schemas.openxmlformats.org/drawingml/2006/spreadsheetDrawing">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100330</xdr:rowOff>
    </xdr:from>
    <xdr:ext cx="736600" cy="257810"/>
    <xdr:sp macro="" textlink="">
      <xdr:nvSpPr>
        <xdr:cNvPr id="91" name="テキスト ボックス 90"/>
        <xdr:cNvSpPr txBox="1"/>
      </xdr:nvSpPr>
      <xdr:spPr>
        <a:xfrm>
          <a:off x="3733800" y="7644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5" name="テキスト ボックス 94"/>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7" name="テキスト ボックス 96"/>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前年度から2.0</a:t>
          </a:r>
          <a:r>
            <a:rPr kumimoji="1" lang="ja-JP" altLang="ja-JP" sz="1300">
              <a:solidFill>
                <a:schemeClr val="dk1"/>
              </a:solidFill>
              <a:effectLst/>
              <a:latin typeface="ＭＳ Ｐゴシック"/>
              <a:ea typeface="ＭＳ Ｐゴシック"/>
              <a:cs typeface="+mn-cs"/>
            </a:rPr>
            <a:t>ポイント増加している。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の要因として，分子においては，合併特例債等の据置期間が終わったことにより，元金償還金が大きく増加したため，公債費が前年度比増となったことが挙げられる。また，分母においては，地方税及び地方交付税において前年度比増があったものの，それ以上に臨時財政対策債の減少の影響が大きく，経常一財が大きく減少したことが挙げ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7810"/>
    <xdr:sp macro="" textlink="">
      <xdr:nvSpPr>
        <xdr:cNvPr id="115" name="テキスト ボックス 114"/>
        <xdr:cNvSpPr txBox="1"/>
      </xdr:nvSpPr>
      <xdr:spPr>
        <a:xfrm>
          <a:off x="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112395</xdr:rowOff>
    </xdr:from>
    <xdr:to xmlns:xdr="http://schemas.openxmlformats.org/drawingml/2006/spreadsheetDrawing">
      <xdr:col>23</xdr:col>
      <xdr:colOff>133350</xdr:colOff>
      <xdr:row>66</xdr:row>
      <xdr:rowOff>148590</xdr:rowOff>
    </xdr:to>
    <xdr:cxnSp macro="">
      <xdr:nvCxnSpPr>
        <xdr:cNvPr id="123" name="直線コネクタ 122"/>
        <xdr:cNvCxnSpPr/>
      </xdr:nvCxnSpPr>
      <xdr:spPr>
        <a:xfrm flipV="1">
          <a:off x="4953000" y="10227945"/>
          <a:ext cx="0" cy="1236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121285</xdr:rowOff>
    </xdr:from>
    <xdr:ext cx="762000" cy="257810"/>
    <xdr:sp macro="" textlink="">
      <xdr:nvSpPr>
        <xdr:cNvPr id="124" name="財政構造の弾力性最小値テキスト"/>
        <xdr:cNvSpPr txBox="1"/>
      </xdr:nvSpPr>
      <xdr:spPr>
        <a:xfrm>
          <a:off x="5041900" y="11436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148590</xdr:rowOff>
    </xdr:from>
    <xdr:to xmlns:xdr="http://schemas.openxmlformats.org/drawingml/2006/spreadsheetDrawing">
      <xdr:col>24</xdr:col>
      <xdr:colOff>12700</xdr:colOff>
      <xdr:row>66</xdr:row>
      <xdr:rowOff>148590</xdr:rowOff>
    </xdr:to>
    <xdr:cxnSp macro="">
      <xdr:nvCxnSpPr>
        <xdr:cNvPr id="125" name="直線コネクタ 124"/>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27305</xdr:rowOff>
    </xdr:from>
    <xdr:ext cx="762000" cy="259080"/>
    <xdr:sp macro="" textlink="">
      <xdr:nvSpPr>
        <xdr:cNvPr id="126" name="財政構造の弾力性最大値テキスト"/>
        <xdr:cNvSpPr txBox="1"/>
      </xdr:nvSpPr>
      <xdr:spPr>
        <a:xfrm>
          <a:off x="50419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112395</xdr:rowOff>
    </xdr:from>
    <xdr:to xmlns:xdr="http://schemas.openxmlformats.org/drawingml/2006/spreadsheetDrawing">
      <xdr:col>24</xdr:col>
      <xdr:colOff>12700</xdr:colOff>
      <xdr:row>59</xdr:row>
      <xdr:rowOff>112395</xdr:rowOff>
    </xdr:to>
    <xdr:cxnSp macro="">
      <xdr:nvCxnSpPr>
        <xdr:cNvPr id="127" name="直線コネクタ 126"/>
        <xdr:cNvCxnSpPr/>
      </xdr:nvCxnSpPr>
      <xdr:spPr>
        <a:xfrm>
          <a:off x="4864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59690</xdr:rowOff>
    </xdr:from>
    <xdr:to xmlns:xdr="http://schemas.openxmlformats.org/drawingml/2006/spreadsheetDrawing">
      <xdr:col>23</xdr:col>
      <xdr:colOff>133350</xdr:colOff>
      <xdr:row>64</xdr:row>
      <xdr:rowOff>8890</xdr:rowOff>
    </xdr:to>
    <xdr:cxnSp macro="">
      <xdr:nvCxnSpPr>
        <xdr:cNvPr id="128" name="直線コネクタ 127"/>
        <xdr:cNvCxnSpPr/>
      </xdr:nvCxnSpPr>
      <xdr:spPr>
        <a:xfrm>
          <a:off x="4114800" y="1086104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143510</xdr:rowOff>
    </xdr:from>
    <xdr:ext cx="762000" cy="257810"/>
    <xdr:sp macro="" textlink="">
      <xdr:nvSpPr>
        <xdr:cNvPr id="129" name="財政構造の弾力性平均値テキスト"/>
        <xdr:cNvSpPr txBox="1"/>
      </xdr:nvSpPr>
      <xdr:spPr>
        <a:xfrm>
          <a:off x="5041900" y="10601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126365</xdr:rowOff>
    </xdr:from>
    <xdr:to xmlns:xdr="http://schemas.openxmlformats.org/drawingml/2006/spreadsheetDrawing">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59690</xdr:rowOff>
    </xdr:from>
    <xdr:to xmlns:xdr="http://schemas.openxmlformats.org/drawingml/2006/spreadsheetDrawing">
      <xdr:col>19</xdr:col>
      <xdr:colOff>133350</xdr:colOff>
      <xdr:row>64</xdr:row>
      <xdr:rowOff>87630</xdr:rowOff>
    </xdr:to>
    <xdr:cxnSp macro="">
      <xdr:nvCxnSpPr>
        <xdr:cNvPr id="131" name="直線コネクタ 130"/>
        <xdr:cNvCxnSpPr/>
      </xdr:nvCxnSpPr>
      <xdr:spPr>
        <a:xfrm flipV="1">
          <a:off x="3225800" y="1086104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62230</xdr:rowOff>
    </xdr:from>
    <xdr:to xmlns:xdr="http://schemas.openxmlformats.org/drawingml/2006/spreadsheetDrawing">
      <xdr:col>19</xdr:col>
      <xdr:colOff>184150</xdr:colOff>
      <xdr:row>61</xdr:row>
      <xdr:rowOff>163830</xdr:rowOff>
    </xdr:to>
    <xdr:sp macro="" textlink="">
      <xdr:nvSpPr>
        <xdr:cNvPr id="132" name="フローチャート: 判断 131"/>
        <xdr:cNvSpPr/>
      </xdr:nvSpPr>
      <xdr:spPr>
        <a:xfrm>
          <a:off x="4064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3175</xdr:rowOff>
    </xdr:from>
    <xdr:ext cx="736600" cy="259080"/>
    <xdr:sp macro="" textlink="">
      <xdr:nvSpPr>
        <xdr:cNvPr id="133" name="テキスト ボックス 132"/>
        <xdr:cNvSpPr txBox="1"/>
      </xdr:nvSpPr>
      <xdr:spPr>
        <a:xfrm>
          <a:off x="3733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57785</xdr:rowOff>
    </xdr:from>
    <xdr:to xmlns:xdr="http://schemas.openxmlformats.org/drawingml/2006/spreadsheetDrawing">
      <xdr:col>15</xdr:col>
      <xdr:colOff>82550</xdr:colOff>
      <xdr:row>64</xdr:row>
      <xdr:rowOff>87630</xdr:rowOff>
    </xdr:to>
    <xdr:cxnSp macro="">
      <xdr:nvCxnSpPr>
        <xdr:cNvPr id="134" name="直線コネクタ 133"/>
        <xdr:cNvCxnSpPr/>
      </xdr:nvCxnSpPr>
      <xdr:spPr>
        <a:xfrm>
          <a:off x="2336800" y="110305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118110</xdr:rowOff>
    </xdr:from>
    <xdr:to xmlns:xdr="http://schemas.openxmlformats.org/drawingml/2006/spreadsheetDrawing">
      <xdr:col>15</xdr:col>
      <xdr:colOff>133350</xdr:colOff>
      <xdr:row>64</xdr:row>
      <xdr:rowOff>48260</xdr:rowOff>
    </xdr:to>
    <xdr:sp macro="" textlink="">
      <xdr:nvSpPr>
        <xdr:cNvPr id="135" name="フローチャート: 判断 134"/>
        <xdr:cNvSpPr/>
      </xdr:nvSpPr>
      <xdr:spPr>
        <a:xfrm>
          <a:off x="31750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58420</xdr:rowOff>
    </xdr:from>
    <xdr:ext cx="762000" cy="259080"/>
    <xdr:sp macro="" textlink="">
      <xdr:nvSpPr>
        <xdr:cNvPr id="136" name="テキスト ボックス 135"/>
        <xdr:cNvSpPr txBox="1"/>
      </xdr:nvSpPr>
      <xdr:spPr>
        <a:xfrm>
          <a:off x="2844800" y="1068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59690</xdr:rowOff>
    </xdr:from>
    <xdr:to xmlns:xdr="http://schemas.openxmlformats.org/drawingml/2006/spreadsheetDrawing">
      <xdr:col>11</xdr:col>
      <xdr:colOff>31750</xdr:colOff>
      <xdr:row>64</xdr:row>
      <xdr:rowOff>57785</xdr:rowOff>
    </xdr:to>
    <xdr:cxnSp macro="">
      <xdr:nvCxnSpPr>
        <xdr:cNvPr id="137" name="直線コネクタ 136"/>
        <xdr:cNvCxnSpPr/>
      </xdr:nvCxnSpPr>
      <xdr:spPr>
        <a:xfrm>
          <a:off x="1447800" y="1086104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147955</xdr:rowOff>
    </xdr:from>
    <xdr:to xmlns:xdr="http://schemas.openxmlformats.org/drawingml/2006/spreadsheetDrawing">
      <xdr:col>11</xdr:col>
      <xdr:colOff>82550</xdr:colOff>
      <xdr:row>64</xdr:row>
      <xdr:rowOff>78105</xdr:rowOff>
    </xdr:to>
    <xdr:sp macro="" textlink="">
      <xdr:nvSpPr>
        <xdr:cNvPr id="138" name="フローチャート: 判断 137"/>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88265</xdr:rowOff>
    </xdr:from>
    <xdr:ext cx="762000" cy="257810"/>
    <xdr:sp macro="" textlink="">
      <xdr:nvSpPr>
        <xdr:cNvPr id="139" name="テキスト ボックス 138"/>
        <xdr:cNvSpPr txBox="1"/>
      </xdr:nvSpPr>
      <xdr:spPr>
        <a:xfrm>
          <a:off x="1955800" y="10718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45720</xdr:rowOff>
    </xdr:from>
    <xdr:to xmlns:xdr="http://schemas.openxmlformats.org/drawingml/2006/spreadsheetDrawing">
      <xdr:col>7</xdr:col>
      <xdr:colOff>31750</xdr:colOff>
      <xdr:row>63</xdr:row>
      <xdr:rowOff>147320</xdr:rowOff>
    </xdr:to>
    <xdr:sp macro="" textlink="">
      <xdr:nvSpPr>
        <xdr:cNvPr id="140" name="フローチャート: 判断 139"/>
        <xdr:cNvSpPr/>
      </xdr:nvSpPr>
      <xdr:spPr>
        <a:xfrm>
          <a:off x="1397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132080</xdr:rowOff>
    </xdr:from>
    <xdr:ext cx="762000" cy="257810"/>
    <xdr:sp macro="" textlink="">
      <xdr:nvSpPr>
        <xdr:cNvPr id="141" name="テキスト ボックス 140"/>
        <xdr:cNvSpPr txBox="1"/>
      </xdr:nvSpPr>
      <xdr:spPr>
        <a:xfrm>
          <a:off x="1066800" y="10933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2" name="テキスト ボックス 141"/>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3" name="テキスト ボックス 142"/>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4" name="テキスト ボックス 143"/>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5" name="テキスト ボックス 144"/>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6" name="テキスト ボックス 145"/>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129540</xdr:rowOff>
    </xdr:from>
    <xdr:to xmlns:xdr="http://schemas.openxmlformats.org/drawingml/2006/spreadsheetDrawing">
      <xdr:col>23</xdr:col>
      <xdr:colOff>184150</xdr:colOff>
      <xdr:row>64</xdr:row>
      <xdr:rowOff>59690</xdr:rowOff>
    </xdr:to>
    <xdr:sp macro="" textlink="">
      <xdr:nvSpPr>
        <xdr:cNvPr id="147" name="楕円 146"/>
        <xdr:cNvSpPr/>
      </xdr:nvSpPr>
      <xdr:spPr>
        <a:xfrm>
          <a:off x="49022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102235</xdr:rowOff>
    </xdr:from>
    <xdr:ext cx="762000" cy="258445"/>
    <xdr:sp macro="" textlink="">
      <xdr:nvSpPr>
        <xdr:cNvPr id="148" name="財政構造の弾力性該当値テキスト"/>
        <xdr:cNvSpPr txBox="1"/>
      </xdr:nvSpPr>
      <xdr:spPr>
        <a:xfrm>
          <a:off x="5041900" y="1090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49" name="楕円 148"/>
        <xdr:cNvSpPr/>
      </xdr:nvSpPr>
      <xdr:spPr>
        <a:xfrm>
          <a:off x="4064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95885</xdr:rowOff>
    </xdr:from>
    <xdr:ext cx="736600" cy="259080"/>
    <xdr:sp macro="" textlink="">
      <xdr:nvSpPr>
        <xdr:cNvPr id="150" name="テキスト ボックス 149"/>
        <xdr:cNvSpPr txBox="1"/>
      </xdr:nvSpPr>
      <xdr:spPr>
        <a:xfrm>
          <a:off x="3733800" y="10897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51" name="楕円 150"/>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2000" cy="257810"/>
    <xdr:sp macro="" textlink="">
      <xdr:nvSpPr>
        <xdr:cNvPr id="152" name="テキスト ボックス 151"/>
        <xdr:cNvSpPr txBox="1"/>
      </xdr:nvSpPr>
      <xdr:spPr>
        <a:xfrm>
          <a:off x="2844800" y="1109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6985</xdr:rowOff>
    </xdr:from>
    <xdr:to xmlns:xdr="http://schemas.openxmlformats.org/drawingml/2006/spreadsheetDrawing">
      <xdr:col>11</xdr:col>
      <xdr:colOff>82550</xdr:colOff>
      <xdr:row>64</xdr:row>
      <xdr:rowOff>109220</xdr:rowOff>
    </xdr:to>
    <xdr:sp macro="" textlink="">
      <xdr:nvSpPr>
        <xdr:cNvPr id="153" name="楕円 152"/>
        <xdr:cNvSpPr/>
      </xdr:nvSpPr>
      <xdr:spPr>
        <a:xfrm>
          <a:off x="22860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93345</xdr:rowOff>
    </xdr:from>
    <xdr:ext cx="762000" cy="259080"/>
    <xdr:sp macro="" textlink="">
      <xdr:nvSpPr>
        <xdr:cNvPr id="154" name="テキスト ボックス 153"/>
        <xdr:cNvSpPr txBox="1"/>
      </xdr:nvSpPr>
      <xdr:spPr>
        <a:xfrm>
          <a:off x="1955800" y="1106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8890</xdr:rowOff>
    </xdr:from>
    <xdr:to xmlns:xdr="http://schemas.openxmlformats.org/drawingml/2006/spreadsheetDrawing">
      <xdr:col>7</xdr:col>
      <xdr:colOff>31750</xdr:colOff>
      <xdr:row>63</xdr:row>
      <xdr:rowOff>110490</xdr:rowOff>
    </xdr:to>
    <xdr:sp macro="" textlink="">
      <xdr:nvSpPr>
        <xdr:cNvPr id="155" name="楕円 154"/>
        <xdr:cNvSpPr/>
      </xdr:nvSpPr>
      <xdr:spPr>
        <a:xfrm>
          <a:off x="1397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121285</xdr:rowOff>
    </xdr:from>
    <xdr:ext cx="762000" cy="257810"/>
    <xdr:sp macro="" textlink="">
      <xdr:nvSpPr>
        <xdr:cNvPr id="156" name="テキスト ボックス 155"/>
        <xdr:cNvSpPr txBox="1"/>
      </xdr:nvSpPr>
      <xdr:spPr>
        <a:xfrm>
          <a:off x="1066800" y="10579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59" name="テキスト ボックス 158"/>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[149,894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前年度から2,559円（1.7ポイント）減少している。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人件費，物件費，維持補修費ともに減少しており，人件費においては退職者の増や長期的な職員構成の変化による職員基本給の減が影響しており，</a:t>
          </a:r>
          <a:r>
            <a:rPr kumimoji="1" lang="ja-JP" altLang="en-US" sz="1300">
              <a:latin typeface="ＭＳ Ｐゴシック"/>
              <a:ea typeface="ＭＳ Ｐゴシック"/>
            </a:rPr>
            <a:t>物件費においては新型コロナウイルスワクチン接種事業の減少等が主な要因と考えられる。また，維持補修費については，令和3年度では大雪により除雪等事業費が大きく伸びたため，その揺り戻しで前年比減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0" name="テキスト ボックス 169"/>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4" name="テキスト ボックス 173"/>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76" name="テキスト ボックス 175"/>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73660</xdr:rowOff>
    </xdr:from>
    <xdr:to xmlns:xdr="http://schemas.openxmlformats.org/drawingml/2006/spreadsheetDrawing">
      <xdr:col>23</xdr:col>
      <xdr:colOff>133350</xdr:colOff>
      <xdr:row>89</xdr:row>
      <xdr:rowOff>635</xdr:rowOff>
    </xdr:to>
    <xdr:cxnSp macro="">
      <xdr:nvCxnSpPr>
        <xdr:cNvPr id="188" name="直線コネクタ 187"/>
        <xdr:cNvCxnSpPr/>
      </xdr:nvCxnSpPr>
      <xdr:spPr>
        <a:xfrm flipV="1">
          <a:off x="4953000" y="13789660"/>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144145</xdr:rowOff>
    </xdr:from>
    <xdr:ext cx="762000" cy="257810"/>
    <xdr:sp macro="" textlink="">
      <xdr:nvSpPr>
        <xdr:cNvPr id="189" name="人件費・物件費等の状況最小値テキスト"/>
        <xdr:cNvSpPr txBox="1"/>
      </xdr:nvSpPr>
      <xdr:spPr>
        <a:xfrm>
          <a:off x="5041900" y="15231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635</xdr:rowOff>
    </xdr:from>
    <xdr:to xmlns:xdr="http://schemas.openxmlformats.org/drawingml/2006/spreadsheetDrawing">
      <xdr:col>24</xdr:col>
      <xdr:colOff>12700</xdr:colOff>
      <xdr:row>89</xdr:row>
      <xdr:rowOff>635</xdr:rowOff>
    </xdr:to>
    <xdr:cxnSp macro="">
      <xdr:nvCxnSpPr>
        <xdr:cNvPr id="190" name="直線コネクタ 189"/>
        <xdr:cNvCxnSpPr/>
      </xdr:nvCxnSpPr>
      <xdr:spPr>
        <a:xfrm>
          <a:off x="4864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160020</xdr:rowOff>
    </xdr:from>
    <xdr:ext cx="762000" cy="259080"/>
    <xdr:sp macro="" textlink="">
      <xdr:nvSpPr>
        <xdr:cNvPr id="191" name="人件費・物件費等の状況最大値テキスト"/>
        <xdr:cNvSpPr txBox="1"/>
      </xdr:nvSpPr>
      <xdr:spPr>
        <a:xfrm>
          <a:off x="5041900" y="1353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73660</xdr:rowOff>
    </xdr:from>
    <xdr:to xmlns:xdr="http://schemas.openxmlformats.org/drawingml/2006/spreadsheetDrawing">
      <xdr:col>24</xdr:col>
      <xdr:colOff>12700</xdr:colOff>
      <xdr:row>80</xdr:row>
      <xdr:rowOff>73660</xdr:rowOff>
    </xdr:to>
    <xdr:cxnSp macro="">
      <xdr:nvCxnSpPr>
        <xdr:cNvPr id="192" name="直線コネクタ 191"/>
        <xdr:cNvCxnSpPr/>
      </xdr:nvCxnSpPr>
      <xdr:spPr>
        <a:xfrm>
          <a:off x="4864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29845</xdr:rowOff>
    </xdr:from>
    <xdr:to xmlns:xdr="http://schemas.openxmlformats.org/drawingml/2006/spreadsheetDrawing">
      <xdr:col>23</xdr:col>
      <xdr:colOff>133350</xdr:colOff>
      <xdr:row>85</xdr:row>
      <xdr:rowOff>74930</xdr:rowOff>
    </xdr:to>
    <xdr:cxnSp macro="">
      <xdr:nvCxnSpPr>
        <xdr:cNvPr id="193" name="直線コネクタ 192"/>
        <xdr:cNvCxnSpPr/>
      </xdr:nvCxnSpPr>
      <xdr:spPr>
        <a:xfrm flipV="1">
          <a:off x="4114800" y="146030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98425</xdr:rowOff>
    </xdr:from>
    <xdr:ext cx="762000" cy="257810"/>
    <xdr:sp macro="" textlink="">
      <xdr:nvSpPr>
        <xdr:cNvPr id="194" name="人件費・物件費等の状況平均値テキスト"/>
        <xdr:cNvSpPr txBox="1"/>
      </xdr:nvSpPr>
      <xdr:spPr>
        <a:xfrm>
          <a:off x="5041900" y="141573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81915</xdr:rowOff>
    </xdr:from>
    <xdr:to xmlns:xdr="http://schemas.openxmlformats.org/drawingml/2006/spreadsheetDrawing">
      <xdr:col>23</xdr:col>
      <xdr:colOff>184150</xdr:colOff>
      <xdr:row>84</xdr:row>
      <xdr:rowOff>12065</xdr:rowOff>
    </xdr:to>
    <xdr:sp macro="" textlink="">
      <xdr:nvSpPr>
        <xdr:cNvPr id="195" name="フローチャート: 判断 194"/>
        <xdr:cNvSpPr/>
      </xdr:nvSpPr>
      <xdr:spPr>
        <a:xfrm>
          <a:off x="49022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74930</xdr:rowOff>
    </xdr:from>
    <xdr:to xmlns:xdr="http://schemas.openxmlformats.org/drawingml/2006/spreadsheetDrawing">
      <xdr:col>19</xdr:col>
      <xdr:colOff>133350</xdr:colOff>
      <xdr:row>86</xdr:row>
      <xdr:rowOff>4445</xdr:rowOff>
    </xdr:to>
    <xdr:cxnSp macro="">
      <xdr:nvCxnSpPr>
        <xdr:cNvPr id="196" name="直線コネクタ 195"/>
        <xdr:cNvCxnSpPr/>
      </xdr:nvCxnSpPr>
      <xdr:spPr>
        <a:xfrm flipV="1">
          <a:off x="3225800" y="146481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15875</xdr:rowOff>
    </xdr:from>
    <xdr:to xmlns:xdr="http://schemas.openxmlformats.org/drawingml/2006/spreadsheetDrawing">
      <xdr:col>19</xdr:col>
      <xdr:colOff>184150</xdr:colOff>
      <xdr:row>83</xdr:row>
      <xdr:rowOff>117475</xdr:rowOff>
    </xdr:to>
    <xdr:sp macro="" textlink="">
      <xdr:nvSpPr>
        <xdr:cNvPr id="197" name="フローチャート: 判断 196"/>
        <xdr:cNvSpPr/>
      </xdr:nvSpPr>
      <xdr:spPr>
        <a:xfrm>
          <a:off x="4064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127635</xdr:rowOff>
    </xdr:from>
    <xdr:ext cx="736600" cy="259080"/>
    <xdr:sp macro="" textlink="">
      <xdr:nvSpPr>
        <xdr:cNvPr id="198" name="テキスト ボックス 197"/>
        <xdr:cNvSpPr txBox="1"/>
      </xdr:nvSpPr>
      <xdr:spPr>
        <a:xfrm>
          <a:off x="3733800" y="1401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635</xdr:rowOff>
    </xdr:from>
    <xdr:to xmlns:xdr="http://schemas.openxmlformats.org/drawingml/2006/spreadsheetDrawing">
      <xdr:col>15</xdr:col>
      <xdr:colOff>82550</xdr:colOff>
      <xdr:row>86</xdr:row>
      <xdr:rowOff>4445</xdr:rowOff>
    </xdr:to>
    <xdr:cxnSp macro="">
      <xdr:nvCxnSpPr>
        <xdr:cNvPr id="199" name="直線コネクタ 198"/>
        <xdr:cNvCxnSpPr/>
      </xdr:nvCxnSpPr>
      <xdr:spPr>
        <a:xfrm>
          <a:off x="2336800" y="14402435"/>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170815</xdr:rowOff>
    </xdr:from>
    <xdr:to xmlns:xdr="http://schemas.openxmlformats.org/drawingml/2006/spreadsheetDrawing">
      <xdr:col>15</xdr:col>
      <xdr:colOff>133350</xdr:colOff>
      <xdr:row>84</xdr:row>
      <xdr:rowOff>100965</xdr:rowOff>
    </xdr:to>
    <xdr:sp macro="" textlink="">
      <xdr:nvSpPr>
        <xdr:cNvPr id="200" name="フローチャート: 判断 199"/>
        <xdr:cNvSpPr/>
      </xdr:nvSpPr>
      <xdr:spPr>
        <a:xfrm>
          <a:off x="3175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111125</xdr:rowOff>
    </xdr:from>
    <xdr:ext cx="762000" cy="257810"/>
    <xdr:sp macro="" textlink="">
      <xdr:nvSpPr>
        <xdr:cNvPr id="201" name="テキスト ボックス 200"/>
        <xdr:cNvSpPr txBox="1"/>
      </xdr:nvSpPr>
      <xdr:spPr>
        <a:xfrm>
          <a:off x="2844800" y="14170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43815</xdr:rowOff>
    </xdr:from>
    <xdr:to xmlns:xdr="http://schemas.openxmlformats.org/drawingml/2006/spreadsheetDrawing">
      <xdr:col>11</xdr:col>
      <xdr:colOff>31750</xdr:colOff>
      <xdr:row>84</xdr:row>
      <xdr:rowOff>635</xdr:rowOff>
    </xdr:to>
    <xdr:cxnSp macro="">
      <xdr:nvCxnSpPr>
        <xdr:cNvPr id="202" name="直線コネクタ 201"/>
        <xdr:cNvCxnSpPr/>
      </xdr:nvCxnSpPr>
      <xdr:spPr>
        <a:xfrm>
          <a:off x="1447800" y="1410271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120650</xdr:rowOff>
    </xdr:from>
    <xdr:to xmlns:xdr="http://schemas.openxmlformats.org/drawingml/2006/spreadsheetDrawing">
      <xdr:col>11</xdr:col>
      <xdr:colOff>82550</xdr:colOff>
      <xdr:row>83</xdr:row>
      <xdr:rowOff>50800</xdr:rowOff>
    </xdr:to>
    <xdr:sp macro="" textlink="">
      <xdr:nvSpPr>
        <xdr:cNvPr id="203" name="フローチャート: 判断 202"/>
        <xdr:cNvSpPr/>
      </xdr:nvSpPr>
      <xdr:spPr>
        <a:xfrm>
          <a:off x="22860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60960</xdr:rowOff>
    </xdr:from>
    <xdr:ext cx="762000" cy="259080"/>
    <xdr:sp macro="" textlink="">
      <xdr:nvSpPr>
        <xdr:cNvPr id="204" name="テキスト ボックス 203"/>
        <xdr:cNvSpPr txBox="1"/>
      </xdr:nvSpPr>
      <xdr:spPr>
        <a:xfrm>
          <a:off x="1955800" y="1394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50800</xdr:rowOff>
    </xdr:from>
    <xdr:to xmlns:xdr="http://schemas.openxmlformats.org/drawingml/2006/spreadsheetDrawing">
      <xdr:col>7</xdr:col>
      <xdr:colOff>31750</xdr:colOff>
      <xdr:row>82</xdr:row>
      <xdr:rowOff>152400</xdr:rowOff>
    </xdr:to>
    <xdr:sp macro="" textlink="">
      <xdr:nvSpPr>
        <xdr:cNvPr id="205" name="フローチャート: 判断 204"/>
        <xdr:cNvSpPr/>
      </xdr:nvSpPr>
      <xdr:spPr>
        <a:xfrm>
          <a:off x="13970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137160</xdr:rowOff>
    </xdr:from>
    <xdr:ext cx="762000" cy="259080"/>
    <xdr:sp macro="" textlink="">
      <xdr:nvSpPr>
        <xdr:cNvPr id="206" name="テキスト ボックス 205"/>
        <xdr:cNvSpPr txBox="1"/>
      </xdr:nvSpPr>
      <xdr:spPr>
        <a:xfrm>
          <a:off x="1066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150495</xdr:rowOff>
    </xdr:from>
    <xdr:to xmlns:xdr="http://schemas.openxmlformats.org/drawingml/2006/spreadsheetDrawing">
      <xdr:col>23</xdr:col>
      <xdr:colOff>184150</xdr:colOff>
      <xdr:row>85</xdr:row>
      <xdr:rowOff>80645</xdr:rowOff>
    </xdr:to>
    <xdr:sp macro="" textlink="">
      <xdr:nvSpPr>
        <xdr:cNvPr id="212" name="楕円 211"/>
        <xdr:cNvSpPr/>
      </xdr:nvSpPr>
      <xdr:spPr>
        <a:xfrm>
          <a:off x="4902200" y="145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122555</xdr:rowOff>
    </xdr:from>
    <xdr:ext cx="762000" cy="257810"/>
    <xdr:sp macro="" textlink="">
      <xdr:nvSpPr>
        <xdr:cNvPr id="213" name="人件費・物件費等の状況該当値テキスト"/>
        <xdr:cNvSpPr txBox="1"/>
      </xdr:nvSpPr>
      <xdr:spPr>
        <a:xfrm>
          <a:off x="5041900" y="14524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23495</xdr:rowOff>
    </xdr:from>
    <xdr:to xmlns:xdr="http://schemas.openxmlformats.org/drawingml/2006/spreadsheetDrawing">
      <xdr:col>19</xdr:col>
      <xdr:colOff>184150</xdr:colOff>
      <xdr:row>85</xdr:row>
      <xdr:rowOff>125095</xdr:rowOff>
    </xdr:to>
    <xdr:sp macro="" textlink="">
      <xdr:nvSpPr>
        <xdr:cNvPr id="214" name="楕円 213"/>
        <xdr:cNvSpPr/>
      </xdr:nvSpPr>
      <xdr:spPr>
        <a:xfrm>
          <a:off x="40640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109855</xdr:rowOff>
    </xdr:from>
    <xdr:ext cx="736600" cy="257810"/>
    <xdr:sp macro="" textlink="">
      <xdr:nvSpPr>
        <xdr:cNvPr id="215" name="テキスト ボックス 214"/>
        <xdr:cNvSpPr txBox="1"/>
      </xdr:nvSpPr>
      <xdr:spPr>
        <a:xfrm>
          <a:off x="3733800" y="146831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125095</xdr:rowOff>
    </xdr:from>
    <xdr:to xmlns:xdr="http://schemas.openxmlformats.org/drawingml/2006/spreadsheetDrawing">
      <xdr:col>15</xdr:col>
      <xdr:colOff>133350</xdr:colOff>
      <xdr:row>86</xdr:row>
      <xdr:rowOff>55245</xdr:rowOff>
    </xdr:to>
    <xdr:sp macro="" textlink="">
      <xdr:nvSpPr>
        <xdr:cNvPr id="216" name="楕円 215"/>
        <xdr:cNvSpPr/>
      </xdr:nvSpPr>
      <xdr:spPr>
        <a:xfrm>
          <a:off x="31750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40640</xdr:rowOff>
    </xdr:from>
    <xdr:ext cx="762000" cy="257810"/>
    <xdr:sp macro="" textlink="">
      <xdr:nvSpPr>
        <xdr:cNvPr id="217" name="テキスト ボックス 216"/>
        <xdr:cNvSpPr txBox="1"/>
      </xdr:nvSpPr>
      <xdr:spPr>
        <a:xfrm>
          <a:off x="2844800" y="1478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121285</xdr:rowOff>
    </xdr:from>
    <xdr:to xmlns:xdr="http://schemas.openxmlformats.org/drawingml/2006/spreadsheetDrawing">
      <xdr:col>11</xdr:col>
      <xdr:colOff>82550</xdr:colOff>
      <xdr:row>84</xdr:row>
      <xdr:rowOff>52070</xdr:rowOff>
    </xdr:to>
    <xdr:sp macro="" textlink="">
      <xdr:nvSpPr>
        <xdr:cNvPr id="218" name="楕円 217"/>
        <xdr:cNvSpPr/>
      </xdr:nvSpPr>
      <xdr:spPr>
        <a:xfrm>
          <a:off x="22860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36830</xdr:rowOff>
    </xdr:from>
    <xdr:ext cx="762000" cy="259080"/>
    <xdr:sp macro="" textlink="">
      <xdr:nvSpPr>
        <xdr:cNvPr id="219" name="テキスト ボックス 218"/>
        <xdr:cNvSpPr txBox="1"/>
      </xdr:nvSpPr>
      <xdr:spPr>
        <a:xfrm>
          <a:off x="1955800" y="1443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164465</xdr:rowOff>
    </xdr:from>
    <xdr:to xmlns:xdr="http://schemas.openxmlformats.org/drawingml/2006/spreadsheetDrawing">
      <xdr:col>7</xdr:col>
      <xdr:colOff>31750</xdr:colOff>
      <xdr:row>82</xdr:row>
      <xdr:rowOff>94615</xdr:rowOff>
    </xdr:to>
    <xdr:sp macro="" textlink="">
      <xdr:nvSpPr>
        <xdr:cNvPr id="220" name="楕円 219"/>
        <xdr:cNvSpPr/>
      </xdr:nvSpPr>
      <xdr:spPr>
        <a:xfrm>
          <a:off x="13970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104775</xdr:rowOff>
    </xdr:from>
    <xdr:ext cx="762000" cy="259080"/>
    <xdr:sp macro="" textlink="">
      <xdr:nvSpPr>
        <xdr:cNvPr id="221" name="テキスト ボックス 220"/>
        <xdr:cNvSpPr txBox="1"/>
      </xdr:nvSpPr>
      <xdr:spPr>
        <a:xfrm>
          <a:off x="1066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rgbClr val="FF0000"/>
              </a:solidFill>
              <a:latin typeface="ＭＳ Ｐゴシック"/>
              <a:ea typeface="ＭＳ Ｐゴシック"/>
            </a:rPr>
            <a:t>2年</a:t>
          </a:r>
          <a:r>
            <a:rPr kumimoji="1" lang="ja-JP" altLang="en-US" sz="1300">
              <a:latin typeface="ＭＳ Ｐゴシック"/>
              <a:ea typeface="ＭＳ Ｐゴシック"/>
            </a:rPr>
            <a:t>連続で同じ数値となっており，類似団体内平均値より1.2ポイント，全国市平均より0.5ポイント低く，昨年同様に各平均値より低い水準にある。差の程度もほぼ同様である。今後も国の制度に準拠することを基本として給与の適正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なお，令和5年度より社会人経験者の給与格付の見直し，定年引上げの導入も行うため，指数の動向にはより注視したい。</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8" name="テキスト ボックス 237"/>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0" name="テキスト ボックス 239"/>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130175</xdr:rowOff>
    </xdr:to>
    <xdr:cxnSp macro="">
      <xdr:nvCxnSpPr>
        <xdr:cNvPr id="250" name="直線コネクタ 249"/>
        <xdr:cNvCxnSpPr/>
      </xdr:nvCxnSpPr>
      <xdr:spPr>
        <a:xfrm flipV="1">
          <a:off x="17018000" y="13881100"/>
          <a:ext cx="0" cy="1508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102235</xdr:rowOff>
    </xdr:from>
    <xdr:ext cx="762000" cy="258445"/>
    <xdr:sp macro="" textlink="">
      <xdr:nvSpPr>
        <xdr:cNvPr id="251" name="給与水準   （国との比較）最小値テキスト"/>
        <xdr:cNvSpPr txBox="1"/>
      </xdr:nvSpPr>
      <xdr:spPr>
        <a:xfrm>
          <a:off x="17106900" y="1536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130175</xdr:rowOff>
    </xdr:from>
    <xdr:to xmlns:xdr="http://schemas.openxmlformats.org/drawingml/2006/spreadsheetDrawing">
      <xdr:col>81</xdr:col>
      <xdr:colOff>133350</xdr:colOff>
      <xdr:row>89</xdr:row>
      <xdr:rowOff>130175</xdr:rowOff>
    </xdr:to>
    <xdr:cxnSp macro="">
      <xdr:nvCxnSpPr>
        <xdr:cNvPr id="252" name="直線コネクタ 251"/>
        <xdr:cNvCxnSpPr/>
      </xdr:nvCxnSpPr>
      <xdr:spPr>
        <a:xfrm>
          <a:off x="169291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3"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4" name="直線コネクタ 253"/>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71755</xdr:rowOff>
    </xdr:from>
    <xdr:to xmlns:xdr="http://schemas.openxmlformats.org/drawingml/2006/spreadsheetDrawing">
      <xdr:col>81</xdr:col>
      <xdr:colOff>44450</xdr:colOff>
      <xdr:row>85</xdr:row>
      <xdr:rowOff>71755</xdr:rowOff>
    </xdr:to>
    <xdr:cxnSp macro="">
      <xdr:nvCxnSpPr>
        <xdr:cNvPr id="255" name="直線コネクタ 254"/>
        <xdr:cNvCxnSpPr/>
      </xdr:nvCxnSpPr>
      <xdr:spPr>
        <a:xfrm>
          <a:off x="16179800" y="1464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63500</xdr:rowOff>
    </xdr:from>
    <xdr:ext cx="762000" cy="257810"/>
    <xdr:sp macro="" textlink="">
      <xdr:nvSpPr>
        <xdr:cNvPr id="256" name="給与水準   （国との比較）平均値テキスト"/>
        <xdr:cNvSpPr txBox="1"/>
      </xdr:nvSpPr>
      <xdr:spPr>
        <a:xfrm>
          <a:off x="17106900" y="148082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90805</xdr:rowOff>
    </xdr:from>
    <xdr:to xmlns:xdr="http://schemas.openxmlformats.org/drawingml/2006/spreadsheetDrawing">
      <xdr:col>81</xdr:col>
      <xdr:colOff>95250</xdr:colOff>
      <xdr:row>87</xdr:row>
      <xdr:rowOff>20955</xdr:rowOff>
    </xdr:to>
    <xdr:sp macro="" textlink="">
      <xdr:nvSpPr>
        <xdr:cNvPr id="257" name="フローチャート: 判断 256"/>
        <xdr:cNvSpPr/>
      </xdr:nvSpPr>
      <xdr:spPr>
        <a:xfrm>
          <a:off x="169672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11430</xdr:rowOff>
    </xdr:from>
    <xdr:to xmlns:xdr="http://schemas.openxmlformats.org/drawingml/2006/spreadsheetDrawing">
      <xdr:col>77</xdr:col>
      <xdr:colOff>44450</xdr:colOff>
      <xdr:row>85</xdr:row>
      <xdr:rowOff>71755</xdr:rowOff>
    </xdr:to>
    <xdr:cxnSp macro="">
      <xdr:nvCxnSpPr>
        <xdr:cNvPr id="258" name="直線コネクタ 257"/>
        <xdr:cNvCxnSpPr/>
      </xdr:nvCxnSpPr>
      <xdr:spPr>
        <a:xfrm>
          <a:off x="15290800" y="145846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111125</xdr:rowOff>
    </xdr:from>
    <xdr:to xmlns:xdr="http://schemas.openxmlformats.org/drawingml/2006/spreadsheetDrawing">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26035</xdr:rowOff>
    </xdr:from>
    <xdr:ext cx="736600" cy="259080"/>
    <xdr:sp macro="" textlink="">
      <xdr:nvSpPr>
        <xdr:cNvPr id="260" name="テキスト ボックス 259"/>
        <xdr:cNvSpPr txBox="1"/>
      </xdr:nvSpPr>
      <xdr:spPr>
        <a:xfrm>
          <a:off x="15798800" y="1494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163195</xdr:rowOff>
    </xdr:from>
    <xdr:to xmlns:xdr="http://schemas.openxmlformats.org/drawingml/2006/spreadsheetDrawing">
      <xdr:col>72</xdr:col>
      <xdr:colOff>203200</xdr:colOff>
      <xdr:row>85</xdr:row>
      <xdr:rowOff>11430</xdr:rowOff>
    </xdr:to>
    <xdr:cxnSp macro="">
      <xdr:nvCxnSpPr>
        <xdr:cNvPr id="261" name="直線コネクタ 260"/>
        <xdr:cNvCxnSpPr/>
      </xdr:nvCxnSpPr>
      <xdr:spPr>
        <a:xfrm>
          <a:off x="14401800" y="1456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20955</xdr:rowOff>
    </xdr:from>
    <xdr:to xmlns:xdr="http://schemas.openxmlformats.org/drawingml/2006/spreadsheetDrawing">
      <xdr:col>73</xdr:col>
      <xdr:colOff>44450</xdr:colOff>
      <xdr:row>85</xdr:row>
      <xdr:rowOff>122555</xdr:rowOff>
    </xdr:to>
    <xdr:sp macro="" textlink="">
      <xdr:nvSpPr>
        <xdr:cNvPr id="262" name="フローチャート: 判断 261"/>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107315</xdr:rowOff>
    </xdr:from>
    <xdr:ext cx="762000" cy="259080"/>
    <xdr:sp macro="" textlink="">
      <xdr:nvSpPr>
        <xdr:cNvPr id="263" name="テキスト ボックス 262"/>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82550</xdr:rowOff>
    </xdr:from>
    <xdr:to xmlns:xdr="http://schemas.openxmlformats.org/drawingml/2006/spreadsheetDrawing">
      <xdr:col>68</xdr:col>
      <xdr:colOff>152400</xdr:colOff>
      <xdr:row>84</xdr:row>
      <xdr:rowOff>163195</xdr:rowOff>
    </xdr:to>
    <xdr:cxnSp macro="">
      <xdr:nvCxnSpPr>
        <xdr:cNvPr id="264" name="直線コネクタ 263"/>
        <xdr:cNvCxnSpPr/>
      </xdr:nvCxnSpPr>
      <xdr:spPr>
        <a:xfrm>
          <a:off x="13512800" y="144843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65" name="フローチャート: 判断 264"/>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107315</xdr:rowOff>
    </xdr:from>
    <xdr:ext cx="762000" cy="259080"/>
    <xdr:sp macro="" textlink="">
      <xdr:nvSpPr>
        <xdr:cNvPr id="266" name="テキスト ボックス 265"/>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20955</xdr:rowOff>
    </xdr:from>
    <xdr:to xmlns:xdr="http://schemas.openxmlformats.org/drawingml/2006/spreadsheetDrawing">
      <xdr:col>64</xdr:col>
      <xdr:colOff>152400</xdr:colOff>
      <xdr:row>85</xdr:row>
      <xdr:rowOff>122555</xdr:rowOff>
    </xdr:to>
    <xdr:sp macro="" textlink="">
      <xdr:nvSpPr>
        <xdr:cNvPr id="267" name="フローチャート: 判断 266"/>
        <xdr:cNvSpPr/>
      </xdr:nvSpPr>
      <xdr:spPr>
        <a:xfrm>
          <a:off x="13462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107315</xdr:rowOff>
    </xdr:from>
    <xdr:ext cx="762000" cy="259080"/>
    <xdr:sp macro="" textlink="">
      <xdr:nvSpPr>
        <xdr:cNvPr id="268" name="テキスト ボックス 267"/>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20955</xdr:rowOff>
    </xdr:from>
    <xdr:to xmlns:xdr="http://schemas.openxmlformats.org/drawingml/2006/spreadsheetDrawing">
      <xdr:col>81</xdr:col>
      <xdr:colOff>95250</xdr:colOff>
      <xdr:row>85</xdr:row>
      <xdr:rowOff>122555</xdr:rowOff>
    </xdr:to>
    <xdr:sp macro="" textlink="">
      <xdr:nvSpPr>
        <xdr:cNvPr id="274" name="楕円 273"/>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37465</xdr:rowOff>
    </xdr:from>
    <xdr:ext cx="762000" cy="259080"/>
    <xdr:sp macro="" textlink="">
      <xdr:nvSpPr>
        <xdr:cNvPr id="275" name="給与水準   （国との比較）該当値テキスト"/>
        <xdr:cNvSpPr txBox="1"/>
      </xdr:nvSpPr>
      <xdr:spPr>
        <a:xfrm>
          <a:off x="171069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20955</xdr:rowOff>
    </xdr:from>
    <xdr:to xmlns:xdr="http://schemas.openxmlformats.org/drawingml/2006/spreadsheetDrawing">
      <xdr:col>77</xdr:col>
      <xdr:colOff>95250</xdr:colOff>
      <xdr:row>85</xdr:row>
      <xdr:rowOff>122555</xdr:rowOff>
    </xdr:to>
    <xdr:sp macro="" textlink="">
      <xdr:nvSpPr>
        <xdr:cNvPr id="276" name="楕円 275"/>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132715</xdr:rowOff>
    </xdr:from>
    <xdr:ext cx="736600" cy="257810"/>
    <xdr:sp macro="" textlink="">
      <xdr:nvSpPr>
        <xdr:cNvPr id="277" name="テキスト ボックス 276"/>
        <xdr:cNvSpPr txBox="1"/>
      </xdr:nvSpPr>
      <xdr:spPr>
        <a:xfrm>
          <a:off x="15798800" y="143630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132080</xdr:rowOff>
    </xdr:from>
    <xdr:to xmlns:xdr="http://schemas.openxmlformats.org/drawingml/2006/spreadsheetDrawing">
      <xdr:col>73</xdr:col>
      <xdr:colOff>44450</xdr:colOff>
      <xdr:row>85</xdr:row>
      <xdr:rowOff>62230</xdr:rowOff>
    </xdr:to>
    <xdr:sp macro="" textlink="">
      <xdr:nvSpPr>
        <xdr:cNvPr id="278" name="楕円 277"/>
        <xdr:cNvSpPr/>
      </xdr:nvSpPr>
      <xdr:spPr>
        <a:xfrm>
          <a:off x="15240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72390</xdr:rowOff>
    </xdr:from>
    <xdr:ext cx="762000" cy="259080"/>
    <xdr:sp macro="" textlink="">
      <xdr:nvSpPr>
        <xdr:cNvPr id="279" name="テキスト ボックス 278"/>
        <xdr:cNvSpPr txBox="1"/>
      </xdr:nvSpPr>
      <xdr:spPr>
        <a:xfrm>
          <a:off x="14909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203200</xdr:colOff>
      <xdr:row>85</xdr:row>
      <xdr:rowOff>42545</xdr:rowOff>
    </xdr:to>
    <xdr:sp macro="" textlink="">
      <xdr:nvSpPr>
        <xdr:cNvPr id="280" name="楕円 279"/>
        <xdr:cNvSpPr/>
      </xdr:nvSpPr>
      <xdr:spPr>
        <a:xfrm>
          <a:off x="14351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52705</xdr:rowOff>
    </xdr:from>
    <xdr:ext cx="762000" cy="257810"/>
    <xdr:sp macro="" textlink="">
      <xdr:nvSpPr>
        <xdr:cNvPr id="281" name="テキスト ボックス 280"/>
        <xdr:cNvSpPr txBox="1"/>
      </xdr:nvSpPr>
      <xdr:spPr>
        <a:xfrm>
          <a:off x="14020800" y="14283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7810"/>
    <xdr:sp macro="" textlink="">
      <xdr:nvSpPr>
        <xdr:cNvPr id="283" name="テキスト ボックス 282"/>
        <xdr:cNvSpPr txBox="1"/>
      </xdr:nvSpPr>
      <xdr:spPr>
        <a:xfrm>
          <a:off x="13131800" y="14202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5" name="テキスト ボックス 284"/>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6" name="テキスト ボックス 285"/>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合併以降，集中改革プランと連動した定員適正化計画のもと職員の削減を行い，平成27年4月1日に目標値（400人削減）を達成した。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令和2年3月以降は，新たな定員管理計画（令和6年度まで）により，職員削減による行政組織の疲弊，職員のモチベーション低下を未然に防止し，行政サービス水準の維持・向上が図られるよう職員採用，人員配置を行い人件費の動向に配慮しつつ，組織運営の安定化に努めている。しかしながら，近年の傾向と</a:t>
          </a:r>
          <a:r>
            <a:rPr kumimoji="1" lang="ja-JP" altLang="en-US" sz="1200">
              <a:latin typeface="ＭＳ Ｐゴシック"/>
              <a:ea typeface="ＭＳ Ｐゴシック"/>
            </a:rPr>
            <a:t>して，人口は減少してるものの，業務は多様化・複雑化しており，一定数の職員の確保は必要なため，人口1,000人当たり職員数の割合は増加傾向となっている。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09" name="テキスト ボックス 308"/>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1" name="テキスト ボックス 310"/>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122555</xdr:rowOff>
    </xdr:from>
    <xdr:to xmlns:xdr="http://schemas.openxmlformats.org/drawingml/2006/spreadsheetDrawing">
      <xdr:col>81</xdr:col>
      <xdr:colOff>44450</xdr:colOff>
      <xdr:row>67</xdr:row>
      <xdr:rowOff>73025</xdr:rowOff>
    </xdr:to>
    <xdr:cxnSp macro="">
      <xdr:nvCxnSpPr>
        <xdr:cNvPr id="315" name="直線コネクタ 314"/>
        <xdr:cNvCxnSpPr/>
      </xdr:nvCxnSpPr>
      <xdr:spPr>
        <a:xfrm flipV="1">
          <a:off x="17018000" y="98952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45085</xdr:rowOff>
    </xdr:from>
    <xdr:ext cx="762000" cy="258445"/>
    <xdr:sp macro="" textlink="">
      <xdr:nvSpPr>
        <xdr:cNvPr id="316" name="定員管理の状況最小値テキスト"/>
        <xdr:cNvSpPr txBox="1"/>
      </xdr:nvSpPr>
      <xdr:spPr>
        <a:xfrm>
          <a:off x="17106900" y="11532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73025</xdr:rowOff>
    </xdr:from>
    <xdr:to xmlns:xdr="http://schemas.openxmlformats.org/drawingml/2006/spreadsheetDrawing">
      <xdr:col>81</xdr:col>
      <xdr:colOff>133350</xdr:colOff>
      <xdr:row>67</xdr:row>
      <xdr:rowOff>73025</xdr:rowOff>
    </xdr:to>
    <xdr:cxnSp macro="">
      <xdr:nvCxnSpPr>
        <xdr:cNvPr id="317" name="直線コネクタ 316"/>
        <xdr:cNvCxnSpPr/>
      </xdr:nvCxnSpPr>
      <xdr:spPr>
        <a:xfrm>
          <a:off x="16929100" y="1156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37465</xdr:rowOff>
    </xdr:from>
    <xdr:ext cx="762000" cy="259080"/>
    <xdr:sp macro="" textlink="">
      <xdr:nvSpPr>
        <xdr:cNvPr id="318" name="定員管理の状況最大値テキスト"/>
        <xdr:cNvSpPr txBox="1"/>
      </xdr:nvSpPr>
      <xdr:spPr>
        <a:xfrm>
          <a:off x="171069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122555</xdr:rowOff>
    </xdr:from>
    <xdr:to xmlns:xdr="http://schemas.openxmlformats.org/drawingml/2006/spreadsheetDrawing">
      <xdr:col>81</xdr:col>
      <xdr:colOff>133350</xdr:colOff>
      <xdr:row>57</xdr:row>
      <xdr:rowOff>122555</xdr:rowOff>
    </xdr:to>
    <xdr:cxnSp macro="">
      <xdr:nvCxnSpPr>
        <xdr:cNvPr id="319" name="直線コネクタ 318"/>
        <xdr:cNvCxnSpPr/>
      </xdr:nvCxnSpPr>
      <xdr:spPr>
        <a:xfrm>
          <a:off x="169291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75565</xdr:rowOff>
    </xdr:from>
    <xdr:to xmlns:xdr="http://schemas.openxmlformats.org/drawingml/2006/spreadsheetDrawing">
      <xdr:col>81</xdr:col>
      <xdr:colOff>44450</xdr:colOff>
      <xdr:row>62</xdr:row>
      <xdr:rowOff>92710</xdr:rowOff>
    </xdr:to>
    <xdr:cxnSp macro="">
      <xdr:nvCxnSpPr>
        <xdr:cNvPr id="320" name="直線コネクタ 319"/>
        <xdr:cNvCxnSpPr/>
      </xdr:nvCxnSpPr>
      <xdr:spPr>
        <a:xfrm>
          <a:off x="16179800" y="107054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67945</xdr:rowOff>
    </xdr:from>
    <xdr:ext cx="762000" cy="258445"/>
    <xdr:sp macro="" textlink="">
      <xdr:nvSpPr>
        <xdr:cNvPr id="321" name="定員管理の状況平均値テキスト"/>
        <xdr:cNvSpPr txBox="1"/>
      </xdr:nvSpPr>
      <xdr:spPr>
        <a:xfrm>
          <a:off x="17106900" y="103549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52070</xdr:rowOff>
    </xdr:from>
    <xdr:to xmlns:xdr="http://schemas.openxmlformats.org/drawingml/2006/spreadsheetDrawing">
      <xdr:col>81</xdr:col>
      <xdr:colOff>95250</xdr:colOff>
      <xdr:row>61</xdr:row>
      <xdr:rowOff>153035</xdr:rowOff>
    </xdr:to>
    <xdr:sp macro="" textlink="">
      <xdr:nvSpPr>
        <xdr:cNvPr id="322" name="フローチャート: 判断 321"/>
        <xdr:cNvSpPr/>
      </xdr:nvSpPr>
      <xdr:spPr>
        <a:xfrm>
          <a:off x="169672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47625</xdr:rowOff>
    </xdr:from>
    <xdr:to xmlns:xdr="http://schemas.openxmlformats.org/drawingml/2006/spreadsheetDrawing">
      <xdr:col>77</xdr:col>
      <xdr:colOff>44450</xdr:colOff>
      <xdr:row>62</xdr:row>
      <xdr:rowOff>75565</xdr:rowOff>
    </xdr:to>
    <xdr:cxnSp macro="">
      <xdr:nvCxnSpPr>
        <xdr:cNvPr id="323" name="直線コネクタ 322"/>
        <xdr:cNvCxnSpPr/>
      </xdr:nvCxnSpPr>
      <xdr:spPr>
        <a:xfrm>
          <a:off x="15290800" y="106775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41275</xdr:rowOff>
    </xdr:from>
    <xdr:to xmlns:xdr="http://schemas.openxmlformats.org/drawingml/2006/spreadsheetDrawing">
      <xdr:col>77</xdr:col>
      <xdr:colOff>95250</xdr:colOff>
      <xdr:row>61</xdr:row>
      <xdr:rowOff>143510</xdr:rowOff>
    </xdr:to>
    <xdr:sp macro="" textlink="">
      <xdr:nvSpPr>
        <xdr:cNvPr id="324" name="フローチャート: 判断 323"/>
        <xdr:cNvSpPr/>
      </xdr:nvSpPr>
      <xdr:spPr>
        <a:xfrm>
          <a:off x="16129000" y="1049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153035</xdr:rowOff>
    </xdr:from>
    <xdr:ext cx="736600" cy="259080"/>
    <xdr:sp macro="" textlink="">
      <xdr:nvSpPr>
        <xdr:cNvPr id="325" name="テキスト ボックス 324"/>
        <xdr:cNvSpPr txBox="1"/>
      </xdr:nvSpPr>
      <xdr:spPr>
        <a:xfrm>
          <a:off x="15798800" y="1026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44450</xdr:rowOff>
    </xdr:from>
    <xdr:to xmlns:xdr="http://schemas.openxmlformats.org/drawingml/2006/spreadsheetDrawing">
      <xdr:col>72</xdr:col>
      <xdr:colOff>203200</xdr:colOff>
      <xdr:row>62</xdr:row>
      <xdr:rowOff>47625</xdr:rowOff>
    </xdr:to>
    <xdr:cxnSp macro="">
      <xdr:nvCxnSpPr>
        <xdr:cNvPr id="326" name="直線コネクタ 325"/>
        <xdr:cNvCxnSpPr/>
      </xdr:nvCxnSpPr>
      <xdr:spPr>
        <a:xfrm>
          <a:off x="14401800" y="1067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7620</xdr:rowOff>
    </xdr:from>
    <xdr:to xmlns:xdr="http://schemas.openxmlformats.org/drawingml/2006/spreadsheetDrawing">
      <xdr:col>73</xdr:col>
      <xdr:colOff>44450</xdr:colOff>
      <xdr:row>62</xdr:row>
      <xdr:rowOff>109220</xdr:rowOff>
    </xdr:to>
    <xdr:sp macro="" textlink="">
      <xdr:nvSpPr>
        <xdr:cNvPr id="327" name="フローチャート: 判断 326"/>
        <xdr:cNvSpPr/>
      </xdr:nvSpPr>
      <xdr:spPr>
        <a:xfrm>
          <a:off x="15240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93980</xdr:rowOff>
    </xdr:from>
    <xdr:ext cx="762000" cy="259080"/>
    <xdr:sp macro="" textlink="">
      <xdr:nvSpPr>
        <xdr:cNvPr id="328" name="テキスト ボックス 327"/>
        <xdr:cNvSpPr txBox="1"/>
      </xdr:nvSpPr>
      <xdr:spPr>
        <a:xfrm>
          <a:off x="14909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164465</xdr:rowOff>
    </xdr:from>
    <xdr:to xmlns:xdr="http://schemas.openxmlformats.org/drawingml/2006/spreadsheetDrawing">
      <xdr:col>68</xdr:col>
      <xdr:colOff>152400</xdr:colOff>
      <xdr:row>62</xdr:row>
      <xdr:rowOff>44450</xdr:rowOff>
    </xdr:to>
    <xdr:cxnSp macro="">
      <xdr:nvCxnSpPr>
        <xdr:cNvPr id="329" name="直線コネクタ 328"/>
        <xdr:cNvCxnSpPr/>
      </xdr:nvCxnSpPr>
      <xdr:spPr>
        <a:xfrm>
          <a:off x="13512800" y="106229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10795</xdr:rowOff>
    </xdr:from>
    <xdr:to xmlns:xdr="http://schemas.openxmlformats.org/drawingml/2006/spreadsheetDrawing">
      <xdr:col>68</xdr:col>
      <xdr:colOff>203200</xdr:colOff>
      <xdr:row>62</xdr:row>
      <xdr:rowOff>112395</xdr:rowOff>
    </xdr:to>
    <xdr:sp macro="" textlink="">
      <xdr:nvSpPr>
        <xdr:cNvPr id="330" name="フローチャート: 判断 329"/>
        <xdr:cNvSpPr/>
      </xdr:nvSpPr>
      <xdr:spPr>
        <a:xfrm>
          <a:off x="14351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97790</xdr:rowOff>
    </xdr:from>
    <xdr:ext cx="762000" cy="257810"/>
    <xdr:sp macro="" textlink="">
      <xdr:nvSpPr>
        <xdr:cNvPr id="331" name="テキスト ボックス 330"/>
        <xdr:cNvSpPr txBox="1"/>
      </xdr:nvSpPr>
      <xdr:spPr>
        <a:xfrm>
          <a:off x="14020800" y="10727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168275</xdr:rowOff>
    </xdr:from>
    <xdr:to xmlns:xdr="http://schemas.openxmlformats.org/drawingml/2006/spreadsheetDrawing">
      <xdr:col>64</xdr:col>
      <xdr:colOff>152400</xdr:colOff>
      <xdr:row>62</xdr:row>
      <xdr:rowOff>98425</xdr:rowOff>
    </xdr:to>
    <xdr:sp macro="" textlink="">
      <xdr:nvSpPr>
        <xdr:cNvPr id="332" name="フローチャート: 判断 331"/>
        <xdr:cNvSpPr/>
      </xdr:nvSpPr>
      <xdr:spPr>
        <a:xfrm>
          <a:off x="134620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83185</xdr:rowOff>
    </xdr:from>
    <xdr:ext cx="762000" cy="259080"/>
    <xdr:sp macro="" textlink="">
      <xdr:nvSpPr>
        <xdr:cNvPr id="333" name="テキスト ボックス 332"/>
        <xdr:cNvSpPr txBox="1"/>
      </xdr:nvSpPr>
      <xdr:spPr>
        <a:xfrm>
          <a:off x="13131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4" name="テキスト ボックス 333"/>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5" name="テキスト ボックス 334"/>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6" name="テキスト ボックス 335"/>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7" name="テキスト ボックス 336"/>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8" name="テキスト ボックス 337"/>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41910</xdr:rowOff>
    </xdr:from>
    <xdr:to xmlns:xdr="http://schemas.openxmlformats.org/drawingml/2006/spreadsheetDrawing">
      <xdr:col>81</xdr:col>
      <xdr:colOff>95250</xdr:colOff>
      <xdr:row>62</xdr:row>
      <xdr:rowOff>143510</xdr:rowOff>
    </xdr:to>
    <xdr:sp macro="" textlink="">
      <xdr:nvSpPr>
        <xdr:cNvPr id="339" name="楕円 338"/>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13970</xdr:rowOff>
    </xdr:from>
    <xdr:ext cx="762000" cy="259080"/>
    <xdr:sp macro="" textlink="">
      <xdr:nvSpPr>
        <xdr:cNvPr id="340" name="定員管理の状況該当値テキスト"/>
        <xdr:cNvSpPr txBox="1"/>
      </xdr:nvSpPr>
      <xdr:spPr>
        <a:xfrm>
          <a:off x="171069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24765</xdr:rowOff>
    </xdr:from>
    <xdr:to xmlns:xdr="http://schemas.openxmlformats.org/drawingml/2006/spreadsheetDrawing">
      <xdr:col>77</xdr:col>
      <xdr:colOff>95250</xdr:colOff>
      <xdr:row>62</xdr:row>
      <xdr:rowOff>126365</xdr:rowOff>
    </xdr:to>
    <xdr:sp macro="" textlink="">
      <xdr:nvSpPr>
        <xdr:cNvPr id="341" name="楕円 340"/>
        <xdr:cNvSpPr/>
      </xdr:nvSpPr>
      <xdr:spPr>
        <a:xfrm>
          <a:off x="161290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111125</xdr:rowOff>
    </xdr:from>
    <xdr:ext cx="736600" cy="257810"/>
    <xdr:sp macro="" textlink="">
      <xdr:nvSpPr>
        <xdr:cNvPr id="342" name="テキスト ボックス 341"/>
        <xdr:cNvSpPr txBox="1"/>
      </xdr:nvSpPr>
      <xdr:spPr>
        <a:xfrm>
          <a:off x="15798800" y="107410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168275</xdr:rowOff>
    </xdr:from>
    <xdr:to xmlns:xdr="http://schemas.openxmlformats.org/drawingml/2006/spreadsheetDrawing">
      <xdr:col>73</xdr:col>
      <xdr:colOff>44450</xdr:colOff>
      <xdr:row>62</xdr:row>
      <xdr:rowOff>98425</xdr:rowOff>
    </xdr:to>
    <xdr:sp macro="" textlink="">
      <xdr:nvSpPr>
        <xdr:cNvPr id="343" name="楕円 342"/>
        <xdr:cNvSpPr/>
      </xdr:nvSpPr>
      <xdr:spPr>
        <a:xfrm>
          <a:off x="152400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109220</xdr:rowOff>
    </xdr:from>
    <xdr:ext cx="762000" cy="257810"/>
    <xdr:sp macro="" textlink="">
      <xdr:nvSpPr>
        <xdr:cNvPr id="344" name="テキスト ボックス 343"/>
        <xdr:cNvSpPr txBox="1"/>
      </xdr:nvSpPr>
      <xdr:spPr>
        <a:xfrm>
          <a:off x="14909800" y="1039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165100</xdr:rowOff>
    </xdr:from>
    <xdr:to xmlns:xdr="http://schemas.openxmlformats.org/drawingml/2006/spreadsheetDrawing">
      <xdr:col>68</xdr:col>
      <xdr:colOff>203200</xdr:colOff>
      <xdr:row>62</xdr:row>
      <xdr:rowOff>95250</xdr:rowOff>
    </xdr:to>
    <xdr:sp macro="" textlink="">
      <xdr:nvSpPr>
        <xdr:cNvPr id="345" name="楕円 344"/>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105410</xdr:rowOff>
    </xdr:from>
    <xdr:ext cx="762000" cy="259080"/>
    <xdr:sp macro="" textlink="">
      <xdr:nvSpPr>
        <xdr:cNvPr id="346" name="テキスト ボックス 345"/>
        <xdr:cNvSpPr txBox="1"/>
      </xdr:nvSpPr>
      <xdr:spPr>
        <a:xfrm>
          <a:off x="14020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113665</xdr:rowOff>
    </xdr:from>
    <xdr:to xmlns:xdr="http://schemas.openxmlformats.org/drawingml/2006/spreadsheetDrawing">
      <xdr:col>64</xdr:col>
      <xdr:colOff>152400</xdr:colOff>
      <xdr:row>62</xdr:row>
      <xdr:rowOff>43815</xdr:rowOff>
    </xdr:to>
    <xdr:sp macro="" textlink="">
      <xdr:nvSpPr>
        <xdr:cNvPr id="347" name="楕円 346"/>
        <xdr:cNvSpPr/>
      </xdr:nvSpPr>
      <xdr:spPr>
        <a:xfrm>
          <a:off x="134620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53975</xdr:rowOff>
    </xdr:from>
    <xdr:ext cx="762000" cy="257810"/>
    <xdr:sp macro="" textlink="">
      <xdr:nvSpPr>
        <xdr:cNvPr id="348" name="テキスト ボックス 347"/>
        <xdr:cNvSpPr txBox="1"/>
      </xdr:nvSpPr>
      <xdr:spPr>
        <a:xfrm>
          <a:off x="13131800" y="10340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1" name="テキスト ボックス 350"/>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前年度から微減ではあるが</a:t>
          </a:r>
          <a:r>
            <a:rPr kumimoji="1" lang="ja-JP" altLang="en-US" sz="1300">
              <a:latin typeface="ＭＳ Ｐゴシック"/>
              <a:ea typeface="ＭＳ Ｐゴシック"/>
            </a:rPr>
            <a:t>，類似団体平均を上回る結果となった。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分子部分である合併特例債等の元利償還金が増加し，分母部分では地方税及び普通交付税が増となったが，臨時財政対策債発行可能額が前年度比大幅減となったことが影響し，分母全体で減少したため，単年度の比率は7.3％（令和3年度単年度は6.6％）と悪化した。ただし３か年平均値であるため，結果的に前年度比微減となっている。今</a:t>
          </a:r>
          <a:r>
            <a:rPr kumimoji="1" lang="ja-JP" altLang="en-US" sz="1300">
              <a:latin typeface="ＭＳ Ｐゴシック"/>
              <a:ea typeface="ＭＳ Ｐゴシック"/>
            </a:rPr>
            <a:t>後も公債費の増加は見込まれるが，交付税算入率の高い地方債の活用のほか，事業規模の見直し等を通じ</a:t>
          </a:r>
          <a:r>
            <a:rPr kumimoji="1" lang="ja-JP" altLang="en-US" sz="1300">
              <a:latin typeface="ＭＳ Ｐゴシック"/>
              <a:ea typeface="ＭＳ Ｐゴシック"/>
            </a:rPr>
            <a:t>，健全な財政運営に努める必要がある。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8" name="テキスト ボックス 367"/>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0" name="テキスト ボックス 369"/>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2" name="テキスト ボックス 371"/>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45</xdr:row>
      <xdr:rowOff>33655</xdr:rowOff>
    </xdr:to>
    <xdr:cxnSp macro="">
      <xdr:nvCxnSpPr>
        <xdr:cNvPr id="377" name="直線コネクタ 376"/>
        <xdr:cNvCxnSpPr/>
      </xdr:nvCxnSpPr>
      <xdr:spPr>
        <a:xfrm flipV="1">
          <a:off x="17018000" y="618045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6350</xdr:rowOff>
    </xdr:from>
    <xdr:ext cx="762000" cy="257810"/>
    <xdr:sp macro="" textlink="">
      <xdr:nvSpPr>
        <xdr:cNvPr id="378" name="公債費負担の状況最小値テキスト"/>
        <xdr:cNvSpPr txBox="1"/>
      </xdr:nvSpPr>
      <xdr:spPr>
        <a:xfrm>
          <a:off x="17106900" y="772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33655</xdr:rowOff>
    </xdr:from>
    <xdr:to xmlns:xdr="http://schemas.openxmlformats.org/drawingml/2006/spreadsheetDrawing">
      <xdr:col>81</xdr:col>
      <xdr:colOff>133350</xdr:colOff>
      <xdr:row>45</xdr:row>
      <xdr:rowOff>33655</xdr:rowOff>
    </xdr:to>
    <xdr:cxnSp macro="">
      <xdr:nvCxnSpPr>
        <xdr:cNvPr id="379" name="直線コネクタ 378"/>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80"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81" name="直線コネクタ 380"/>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63500</xdr:rowOff>
    </xdr:from>
    <xdr:to xmlns:xdr="http://schemas.openxmlformats.org/drawingml/2006/spreadsheetDrawing">
      <xdr:col>81</xdr:col>
      <xdr:colOff>44450</xdr:colOff>
      <xdr:row>41</xdr:row>
      <xdr:rowOff>76200</xdr:rowOff>
    </xdr:to>
    <xdr:cxnSp macro="">
      <xdr:nvCxnSpPr>
        <xdr:cNvPr id="382" name="直線コネクタ 381"/>
        <xdr:cNvCxnSpPr/>
      </xdr:nvCxnSpPr>
      <xdr:spPr>
        <a:xfrm flipV="1">
          <a:off x="16179800" y="70929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156845</xdr:rowOff>
    </xdr:from>
    <xdr:ext cx="762000" cy="257810"/>
    <xdr:sp macro="" textlink="">
      <xdr:nvSpPr>
        <xdr:cNvPr id="383" name="公債費負担の状況平均値テキスト"/>
        <xdr:cNvSpPr txBox="1"/>
      </xdr:nvSpPr>
      <xdr:spPr>
        <a:xfrm>
          <a:off x="17106900" y="66719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140335</xdr:rowOff>
    </xdr:from>
    <xdr:to xmlns:xdr="http://schemas.openxmlformats.org/drawingml/2006/spreadsheetDrawing">
      <xdr:col>81</xdr:col>
      <xdr:colOff>95250</xdr:colOff>
      <xdr:row>40</xdr:row>
      <xdr:rowOff>70485</xdr:rowOff>
    </xdr:to>
    <xdr:sp macro="" textlink="">
      <xdr:nvSpPr>
        <xdr:cNvPr id="384" name="フローチャート: 判断 383"/>
        <xdr:cNvSpPr/>
      </xdr:nvSpPr>
      <xdr:spPr>
        <a:xfrm>
          <a:off x="169672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76200</xdr:rowOff>
    </xdr:from>
    <xdr:to xmlns:xdr="http://schemas.openxmlformats.org/drawingml/2006/spreadsheetDrawing">
      <xdr:col>77</xdr:col>
      <xdr:colOff>44450</xdr:colOff>
      <xdr:row>41</xdr:row>
      <xdr:rowOff>76200</xdr:rowOff>
    </xdr:to>
    <xdr:cxnSp macro="">
      <xdr:nvCxnSpPr>
        <xdr:cNvPr id="385" name="直線コネクタ 384"/>
        <xdr:cNvCxnSpPr/>
      </xdr:nvCxnSpPr>
      <xdr:spPr>
        <a:xfrm>
          <a:off x="15290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127000</xdr:rowOff>
    </xdr:from>
    <xdr:to xmlns:xdr="http://schemas.openxmlformats.org/drawingml/2006/spreadsheetDrawing">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67310</xdr:rowOff>
    </xdr:from>
    <xdr:ext cx="736600" cy="259080"/>
    <xdr:sp macro="" textlink="">
      <xdr:nvSpPr>
        <xdr:cNvPr id="387" name="テキスト ボックス 386"/>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76200</xdr:rowOff>
    </xdr:from>
    <xdr:to xmlns:xdr="http://schemas.openxmlformats.org/drawingml/2006/spreadsheetDrawing">
      <xdr:col>72</xdr:col>
      <xdr:colOff>203200</xdr:colOff>
      <xdr:row>41</xdr:row>
      <xdr:rowOff>143510</xdr:rowOff>
    </xdr:to>
    <xdr:cxnSp macro="">
      <xdr:nvCxnSpPr>
        <xdr:cNvPr id="388" name="直線コネクタ 387"/>
        <xdr:cNvCxnSpPr/>
      </xdr:nvCxnSpPr>
      <xdr:spPr>
        <a:xfrm flipV="1">
          <a:off x="14401800" y="7105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65405</xdr:rowOff>
    </xdr:from>
    <xdr:to xmlns:xdr="http://schemas.openxmlformats.org/drawingml/2006/spreadsheetDrawing">
      <xdr:col>73</xdr:col>
      <xdr:colOff>44450</xdr:colOff>
      <xdr:row>41</xdr:row>
      <xdr:rowOff>167005</xdr:rowOff>
    </xdr:to>
    <xdr:sp macro="" textlink="">
      <xdr:nvSpPr>
        <xdr:cNvPr id="389" name="フローチャート: 判断 388"/>
        <xdr:cNvSpPr/>
      </xdr:nvSpPr>
      <xdr:spPr>
        <a:xfrm>
          <a:off x="15240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151765</xdr:rowOff>
    </xdr:from>
    <xdr:ext cx="762000" cy="259080"/>
    <xdr:sp macro="" textlink="">
      <xdr:nvSpPr>
        <xdr:cNvPr id="390" name="テキスト ボックス 389"/>
        <xdr:cNvSpPr txBox="1"/>
      </xdr:nvSpPr>
      <xdr:spPr>
        <a:xfrm>
          <a:off x="14909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143510</xdr:rowOff>
    </xdr:from>
    <xdr:to xmlns:xdr="http://schemas.openxmlformats.org/drawingml/2006/spreadsheetDrawing">
      <xdr:col>68</xdr:col>
      <xdr:colOff>152400</xdr:colOff>
      <xdr:row>42</xdr:row>
      <xdr:rowOff>25400</xdr:rowOff>
    </xdr:to>
    <xdr:cxnSp macro="">
      <xdr:nvCxnSpPr>
        <xdr:cNvPr id="391" name="直線コネクタ 390"/>
        <xdr:cNvCxnSpPr/>
      </xdr:nvCxnSpPr>
      <xdr:spPr>
        <a:xfrm flipV="1">
          <a:off x="13512800" y="7172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119380</xdr:rowOff>
    </xdr:from>
    <xdr:to xmlns:xdr="http://schemas.openxmlformats.org/drawingml/2006/spreadsheetDrawing">
      <xdr:col>68</xdr:col>
      <xdr:colOff>203200</xdr:colOff>
      <xdr:row>42</xdr:row>
      <xdr:rowOff>49530</xdr:rowOff>
    </xdr:to>
    <xdr:sp macro="" textlink="">
      <xdr:nvSpPr>
        <xdr:cNvPr id="392" name="フローチャート: 判断 391"/>
        <xdr:cNvSpPr/>
      </xdr:nvSpPr>
      <xdr:spPr>
        <a:xfrm>
          <a:off x="14351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34290</xdr:rowOff>
    </xdr:from>
    <xdr:ext cx="762000" cy="259080"/>
    <xdr:sp macro="" textlink="">
      <xdr:nvSpPr>
        <xdr:cNvPr id="393" name="テキスト ボックス 392"/>
        <xdr:cNvSpPr txBox="1"/>
      </xdr:nvSpPr>
      <xdr:spPr>
        <a:xfrm>
          <a:off x="14020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86360</xdr:rowOff>
    </xdr:from>
    <xdr:ext cx="762000" cy="257810"/>
    <xdr:sp macro="" textlink="">
      <xdr:nvSpPr>
        <xdr:cNvPr id="395" name="テキスト ボックス 394"/>
        <xdr:cNvSpPr txBox="1"/>
      </xdr:nvSpPr>
      <xdr:spPr>
        <a:xfrm>
          <a:off x="13131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12065</xdr:rowOff>
    </xdr:from>
    <xdr:to xmlns:xdr="http://schemas.openxmlformats.org/drawingml/2006/spreadsheetDrawing">
      <xdr:col>81</xdr:col>
      <xdr:colOff>95250</xdr:colOff>
      <xdr:row>41</xdr:row>
      <xdr:rowOff>113665</xdr:rowOff>
    </xdr:to>
    <xdr:sp macro="" textlink="">
      <xdr:nvSpPr>
        <xdr:cNvPr id="401" name="楕円 400"/>
        <xdr:cNvSpPr/>
      </xdr:nvSpPr>
      <xdr:spPr>
        <a:xfrm>
          <a:off x="169672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155575</xdr:rowOff>
    </xdr:from>
    <xdr:ext cx="762000" cy="257810"/>
    <xdr:sp macro="" textlink="">
      <xdr:nvSpPr>
        <xdr:cNvPr id="402" name="公債費負担の状況該当値テキスト"/>
        <xdr:cNvSpPr txBox="1"/>
      </xdr:nvSpPr>
      <xdr:spPr>
        <a:xfrm>
          <a:off x="17106900" y="7013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111760</xdr:rowOff>
    </xdr:from>
    <xdr:ext cx="736600" cy="257810"/>
    <xdr:sp macro="" textlink="">
      <xdr:nvSpPr>
        <xdr:cNvPr id="404" name="テキスト ボックス 403"/>
        <xdr:cNvSpPr txBox="1"/>
      </xdr:nvSpPr>
      <xdr:spPr>
        <a:xfrm>
          <a:off x="15798800" y="71412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405" name="楕円 404"/>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137160</xdr:rowOff>
    </xdr:from>
    <xdr:ext cx="762000" cy="259080"/>
    <xdr:sp macro="" textlink="">
      <xdr:nvSpPr>
        <xdr:cNvPr id="406" name="テキスト ボックス 405"/>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92710</xdr:rowOff>
    </xdr:from>
    <xdr:to xmlns:xdr="http://schemas.openxmlformats.org/drawingml/2006/spreadsheetDrawing">
      <xdr:col>68</xdr:col>
      <xdr:colOff>203200</xdr:colOff>
      <xdr:row>42</xdr:row>
      <xdr:rowOff>22860</xdr:rowOff>
    </xdr:to>
    <xdr:sp macro="" textlink="">
      <xdr:nvSpPr>
        <xdr:cNvPr id="407" name="楕円 406"/>
        <xdr:cNvSpPr/>
      </xdr:nvSpPr>
      <xdr:spPr>
        <a:xfrm>
          <a:off x="14351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33020</xdr:rowOff>
    </xdr:from>
    <xdr:ext cx="762000" cy="259080"/>
    <xdr:sp macro="" textlink="">
      <xdr:nvSpPr>
        <xdr:cNvPr id="408" name="テキスト ボックス 407"/>
        <xdr:cNvSpPr txBox="1"/>
      </xdr:nvSpPr>
      <xdr:spPr>
        <a:xfrm>
          <a:off x="14020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2000" cy="259080"/>
    <xdr:sp macro="" textlink="">
      <xdr:nvSpPr>
        <xdr:cNvPr id="410" name="テキスト ボックス 409"/>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前年度から7.6</a:t>
          </a:r>
          <a:r>
            <a:rPr kumimoji="1" lang="ja-JP" altLang="en-US" sz="1300">
              <a:latin typeface="ＭＳ Ｐゴシック"/>
              <a:ea typeface="ＭＳ Ｐゴシック"/>
            </a:rPr>
            <a:t>ポイント増加し，引き続き類似団体の平均値を上回る結果となった。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分子部分は，地方債現在高を主とした将来負担額が増加した一方，財政調整基金や基準財政需要額算入見込額の減少による充当可能財源の減少により，大幅に増加し，分母部分では標準税収額等及び普通交付税の増加以上に臨時財政対策債発行可能額が減少したとなったことにより，数値が悪化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4" name="テキスト ボックス 423"/>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8" name="テキスト ボックス 427"/>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0" name="テキスト ボックス 429"/>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148590</xdr:rowOff>
    </xdr:to>
    <xdr:cxnSp macro="">
      <xdr:nvCxnSpPr>
        <xdr:cNvPr id="439" name="直線コネクタ 438"/>
        <xdr:cNvCxnSpPr/>
      </xdr:nvCxnSpPr>
      <xdr:spPr>
        <a:xfrm flipV="1">
          <a:off x="17018000" y="237045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7810"/>
    <xdr:sp macro="" textlink="">
      <xdr:nvSpPr>
        <xdr:cNvPr id="440" name="将来負担の状況最小値テキスト"/>
        <xdr:cNvSpPr txBox="1"/>
      </xdr:nvSpPr>
      <xdr:spPr>
        <a:xfrm>
          <a:off x="17106900" y="3892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148590</xdr:rowOff>
    </xdr:from>
    <xdr:to xmlns:xdr="http://schemas.openxmlformats.org/drawingml/2006/spreadsheetDrawing">
      <xdr:col>81</xdr:col>
      <xdr:colOff>133350</xdr:colOff>
      <xdr:row>22</xdr:row>
      <xdr:rowOff>148590</xdr:rowOff>
    </xdr:to>
    <xdr:cxnSp macro="">
      <xdr:nvCxnSpPr>
        <xdr:cNvPr id="441" name="直線コネクタ 440"/>
        <xdr:cNvCxnSpPr/>
      </xdr:nvCxnSpPr>
      <xdr:spPr>
        <a:xfrm>
          <a:off x="16929100" y="392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810"/>
    <xdr:sp macro="" textlink="">
      <xdr:nvSpPr>
        <xdr:cNvPr id="442"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43180</xdr:rowOff>
    </xdr:from>
    <xdr:to xmlns:xdr="http://schemas.openxmlformats.org/drawingml/2006/spreadsheetDrawing">
      <xdr:col>81</xdr:col>
      <xdr:colOff>44450</xdr:colOff>
      <xdr:row>18</xdr:row>
      <xdr:rowOff>145415</xdr:rowOff>
    </xdr:to>
    <xdr:cxnSp macro="">
      <xdr:nvCxnSpPr>
        <xdr:cNvPr id="444" name="直線コネクタ 443"/>
        <xdr:cNvCxnSpPr/>
      </xdr:nvCxnSpPr>
      <xdr:spPr>
        <a:xfrm>
          <a:off x="16179800" y="31292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7810"/>
    <xdr:sp macro="" textlink="">
      <xdr:nvSpPr>
        <xdr:cNvPr id="445" name="将来負担の状況平均値テキスト"/>
        <xdr:cNvSpPr txBox="1"/>
      </xdr:nvSpPr>
      <xdr:spPr>
        <a:xfrm>
          <a:off x="17106900" y="21780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147955</xdr:rowOff>
    </xdr:from>
    <xdr:to xmlns:xdr="http://schemas.openxmlformats.org/drawingml/2006/spreadsheetDrawing">
      <xdr:col>77</xdr:col>
      <xdr:colOff>44450</xdr:colOff>
      <xdr:row>18</xdr:row>
      <xdr:rowOff>43180</xdr:rowOff>
    </xdr:to>
    <xdr:cxnSp macro="">
      <xdr:nvCxnSpPr>
        <xdr:cNvPr id="447" name="直線コネクタ 446"/>
        <xdr:cNvCxnSpPr/>
      </xdr:nvCxnSpPr>
      <xdr:spPr>
        <a:xfrm>
          <a:off x="15290800" y="30626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146050</xdr:rowOff>
    </xdr:from>
    <xdr:to xmlns:xdr="http://schemas.openxmlformats.org/drawingml/2006/spreadsheetDrawing">
      <xdr:col>77</xdr:col>
      <xdr:colOff>95250</xdr:colOff>
      <xdr:row>14</xdr:row>
      <xdr:rowOff>76200</xdr:rowOff>
    </xdr:to>
    <xdr:sp macro="" textlink="">
      <xdr:nvSpPr>
        <xdr:cNvPr id="448" name="フローチャート: 判断 447"/>
        <xdr:cNvSpPr/>
      </xdr:nvSpPr>
      <xdr:spPr>
        <a:xfrm>
          <a:off x="16129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86360</xdr:rowOff>
    </xdr:from>
    <xdr:ext cx="736600" cy="257810"/>
    <xdr:sp macro="" textlink="">
      <xdr:nvSpPr>
        <xdr:cNvPr id="449" name="テキスト ボックス 448"/>
        <xdr:cNvSpPr txBox="1"/>
      </xdr:nvSpPr>
      <xdr:spPr>
        <a:xfrm>
          <a:off x="15798800" y="2143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63500</xdr:rowOff>
    </xdr:from>
    <xdr:to xmlns:xdr="http://schemas.openxmlformats.org/drawingml/2006/spreadsheetDrawing">
      <xdr:col>72</xdr:col>
      <xdr:colOff>203200</xdr:colOff>
      <xdr:row>17</xdr:row>
      <xdr:rowOff>147955</xdr:rowOff>
    </xdr:to>
    <xdr:cxnSp macro="">
      <xdr:nvCxnSpPr>
        <xdr:cNvPr id="450" name="直線コネクタ 449"/>
        <xdr:cNvCxnSpPr/>
      </xdr:nvCxnSpPr>
      <xdr:spPr>
        <a:xfrm>
          <a:off x="14401800" y="28067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17</xdr:row>
      <xdr:rowOff>33655</xdr:rowOff>
    </xdr:from>
    <xdr:to xmlns:xdr="http://schemas.openxmlformats.org/drawingml/2006/spreadsheetDrawing">
      <xdr:col>73</xdr:col>
      <xdr:colOff>44450</xdr:colOff>
      <xdr:row>17</xdr:row>
      <xdr:rowOff>135255</xdr:rowOff>
    </xdr:to>
    <xdr:sp macro="" textlink="">
      <xdr:nvSpPr>
        <xdr:cNvPr id="451" name="フローチャート: 判断 450"/>
        <xdr:cNvSpPr/>
      </xdr:nvSpPr>
      <xdr:spPr>
        <a:xfrm>
          <a:off x="15240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145415</xdr:rowOff>
    </xdr:from>
    <xdr:ext cx="762000" cy="257810"/>
    <xdr:sp macro="" textlink="">
      <xdr:nvSpPr>
        <xdr:cNvPr id="452" name="テキスト ボックス 451"/>
        <xdr:cNvSpPr txBox="1"/>
      </xdr:nvSpPr>
      <xdr:spPr>
        <a:xfrm>
          <a:off x="14909800" y="2717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13335</xdr:rowOff>
    </xdr:from>
    <xdr:to xmlns:xdr="http://schemas.openxmlformats.org/drawingml/2006/spreadsheetDrawing">
      <xdr:col>68</xdr:col>
      <xdr:colOff>152400</xdr:colOff>
      <xdr:row>16</xdr:row>
      <xdr:rowOff>63500</xdr:rowOff>
    </xdr:to>
    <xdr:cxnSp macro="">
      <xdr:nvCxnSpPr>
        <xdr:cNvPr id="453" name="直線コネクタ 452"/>
        <xdr:cNvCxnSpPr/>
      </xdr:nvCxnSpPr>
      <xdr:spPr>
        <a:xfrm>
          <a:off x="13512800" y="2756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68580</xdr:rowOff>
    </xdr:from>
    <xdr:to xmlns:xdr="http://schemas.openxmlformats.org/drawingml/2006/spreadsheetDrawing">
      <xdr:col>68</xdr:col>
      <xdr:colOff>203200</xdr:colOff>
      <xdr:row>17</xdr:row>
      <xdr:rowOff>170180</xdr:rowOff>
    </xdr:to>
    <xdr:sp macro="" textlink="">
      <xdr:nvSpPr>
        <xdr:cNvPr id="454" name="フローチャート: 判断 453"/>
        <xdr:cNvSpPr/>
      </xdr:nvSpPr>
      <xdr:spPr>
        <a:xfrm>
          <a:off x="14351000" y="29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154940</xdr:rowOff>
    </xdr:from>
    <xdr:ext cx="762000" cy="257810"/>
    <xdr:sp macro="" textlink="">
      <xdr:nvSpPr>
        <xdr:cNvPr id="455" name="テキスト ボックス 454"/>
        <xdr:cNvSpPr txBox="1"/>
      </xdr:nvSpPr>
      <xdr:spPr>
        <a:xfrm>
          <a:off x="14020800" y="3069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38100</xdr:rowOff>
    </xdr:from>
    <xdr:to xmlns:xdr="http://schemas.openxmlformats.org/drawingml/2006/spreadsheetDrawing">
      <xdr:col>64</xdr:col>
      <xdr:colOff>152400</xdr:colOff>
      <xdr:row>17</xdr:row>
      <xdr:rowOff>139700</xdr:rowOff>
    </xdr:to>
    <xdr:sp macro="" textlink="">
      <xdr:nvSpPr>
        <xdr:cNvPr id="456" name="フローチャート: 判断 455"/>
        <xdr:cNvSpPr/>
      </xdr:nvSpPr>
      <xdr:spPr>
        <a:xfrm>
          <a:off x="13462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124460</xdr:rowOff>
    </xdr:from>
    <xdr:ext cx="762000" cy="259080"/>
    <xdr:sp macro="" textlink="">
      <xdr:nvSpPr>
        <xdr:cNvPr id="457" name="テキスト ボックス 456"/>
        <xdr:cNvSpPr txBox="1"/>
      </xdr:nvSpPr>
      <xdr:spPr>
        <a:xfrm>
          <a:off x="1313180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94615</xdr:rowOff>
    </xdr:from>
    <xdr:to xmlns:xdr="http://schemas.openxmlformats.org/drawingml/2006/spreadsheetDrawing">
      <xdr:col>81</xdr:col>
      <xdr:colOff>95250</xdr:colOff>
      <xdr:row>19</xdr:row>
      <xdr:rowOff>24765</xdr:rowOff>
    </xdr:to>
    <xdr:sp macro="" textlink="">
      <xdr:nvSpPr>
        <xdr:cNvPr id="463" name="楕円 462"/>
        <xdr:cNvSpPr/>
      </xdr:nvSpPr>
      <xdr:spPr>
        <a:xfrm>
          <a:off x="16967200" y="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66675</xdr:rowOff>
    </xdr:from>
    <xdr:ext cx="762000" cy="257810"/>
    <xdr:sp macro="" textlink="">
      <xdr:nvSpPr>
        <xdr:cNvPr id="464" name="将来負担の状況該当値テキスト"/>
        <xdr:cNvSpPr txBox="1"/>
      </xdr:nvSpPr>
      <xdr:spPr>
        <a:xfrm>
          <a:off x="17106900" y="3152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163830</xdr:rowOff>
    </xdr:from>
    <xdr:to xmlns:xdr="http://schemas.openxmlformats.org/drawingml/2006/spreadsheetDrawing">
      <xdr:col>77</xdr:col>
      <xdr:colOff>95250</xdr:colOff>
      <xdr:row>18</xdr:row>
      <xdr:rowOff>93980</xdr:rowOff>
    </xdr:to>
    <xdr:sp macro="" textlink="">
      <xdr:nvSpPr>
        <xdr:cNvPr id="465" name="楕円 464"/>
        <xdr:cNvSpPr/>
      </xdr:nvSpPr>
      <xdr:spPr>
        <a:xfrm>
          <a:off x="16129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78740</xdr:rowOff>
    </xdr:from>
    <xdr:ext cx="736600" cy="259080"/>
    <xdr:sp macro="" textlink="">
      <xdr:nvSpPr>
        <xdr:cNvPr id="466" name="テキスト ボックス 465"/>
        <xdr:cNvSpPr txBox="1"/>
      </xdr:nvSpPr>
      <xdr:spPr>
        <a:xfrm>
          <a:off x="15798800" y="316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97790</xdr:rowOff>
    </xdr:from>
    <xdr:to xmlns:xdr="http://schemas.openxmlformats.org/drawingml/2006/spreadsheetDrawing">
      <xdr:col>73</xdr:col>
      <xdr:colOff>44450</xdr:colOff>
      <xdr:row>18</xdr:row>
      <xdr:rowOff>27305</xdr:rowOff>
    </xdr:to>
    <xdr:sp macro="" textlink="">
      <xdr:nvSpPr>
        <xdr:cNvPr id="467" name="楕円 466"/>
        <xdr:cNvSpPr/>
      </xdr:nvSpPr>
      <xdr:spPr>
        <a:xfrm>
          <a:off x="15240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12065</xdr:rowOff>
    </xdr:from>
    <xdr:ext cx="762000" cy="259080"/>
    <xdr:sp macro="" textlink="">
      <xdr:nvSpPr>
        <xdr:cNvPr id="468" name="テキスト ボックス 467"/>
        <xdr:cNvSpPr txBox="1"/>
      </xdr:nvSpPr>
      <xdr:spPr>
        <a:xfrm>
          <a:off x="14909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12065</xdr:rowOff>
    </xdr:from>
    <xdr:to xmlns:xdr="http://schemas.openxmlformats.org/drawingml/2006/spreadsheetDrawing">
      <xdr:col>68</xdr:col>
      <xdr:colOff>203200</xdr:colOff>
      <xdr:row>16</xdr:row>
      <xdr:rowOff>113665</xdr:rowOff>
    </xdr:to>
    <xdr:sp macro="" textlink="">
      <xdr:nvSpPr>
        <xdr:cNvPr id="469" name="楕円 468"/>
        <xdr:cNvSpPr/>
      </xdr:nvSpPr>
      <xdr:spPr>
        <a:xfrm>
          <a:off x="14351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123825</xdr:rowOff>
    </xdr:from>
    <xdr:ext cx="762000" cy="257810"/>
    <xdr:sp macro="" textlink="">
      <xdr:nvSpPr>
        <xdr:cNvPr id="470" name="テキスト ボックス 469"/>
        <xdr:cNvSpPr txBox="1"/>
      </xdr:nvSpPr>
      <xdr:spPr>
        <a:xfrm>
          <a:off x="14020800" y="2524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133985</xdr:rowOff>
    </xdr:from>
    <xdr:to xmlns:xdr="http://schemas.openxmlformats.org/drawingml/2006/spreadsheetDrawing">
      <xdr:col>64</xdr:col>
      <xdr:colOff>152400</xdr:colOff>
      <xdr:row>16</xdr:row>
      <xdr:rowOff>64135</xdr:rowOff>
    </xdr:to>
    <xdr:sp macro="" textlink="">
      <xdr:nvSpPr>
        <xdr:cNvPr id="471" name="楕円 470"/>
        <xdr:cNvSpPr/>
      </xdr:nvSpPr>
      <xdr:spPr>
        <a:xfrm>
          <a:off x="13462000" y="2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74930</xdr:rowOff>
    </xdr:from>
    <xdr:ext cx="762000" cy="257810"/>
    <xdr:sp macro="" textlink="">
      <xdr:nvSpPr>
        <xdr:cNvPr id="472" name="テキスト ボックス 471"/>
        <xdr:cNvSpPr txBox="1"/>
      </xdr:nvSpPr>
      <xdr:spPr>
        <a:xfrm>
          <a:off x="13131800" y="2475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前年度から0.8ポイント減少し，引き続き</a:t>
          </a:r>
          <a:r>
            <a:rPr kumimoji="1" lang="ja-JP" altLang="en-US" sz="1300">
              <a:latin typeface="ＭＳ Ｐゴシック"/>
              <a:ea typeface="ＭＳ Ｐゴシック"/>
            </a:rPr>
            <a:t>類似団体の平均値を下回る結果となっている。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a:t>
          </a:r>
          <a:r>
            <a:rPr kumimoji="1" lang="ja-JP" altLang="en-US" sz="1300">
              <a:latin typeface="ＭＳ Ｐゴシック"/>
              <a:ea typeface="ＭＳ Ｐゴシック"/>
            </a:rPr>
            <a:t>退職者の増や長期的な職員構成の変化により，職員基本給が減少していることに加え，令和4年度は本庁舎建設事業等で普通建設事業が増えたことに伴い，事業費支弁人件費が前年度より大幅に増となったことに</a:t>
          </a:r>
          <a:r>
            <a:rPr kumimoji="1" lang="ja-JP" altLang="en-US" sz="1300">
              <a:latin typeface="ＭＳ Ｐゴシック"/>
              <a:ea typeface="ＭＳ Ｐゴシック"/>
            </a:rPr>
            <a:t>よるものと考えられる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19050</xdr:rowOff>
    </xdr:from>
    <xdr:to xmlns:xdr="http://schemas.openxmlformats.org/drawingml/2006/spreadsheetDrawing">
      <xdr:col>24</xdr:col>
      <xdr:colOff>25400</xdr:colOff>
      <xdr:row>40</xdr:row>
      <xdr:rowOff>139700</xdr:rowOff>
    </xdr:to>
    <xdr:cxnSp macro="">
      <xdr:nvCxnSpPr>
        <xdr:cNvPr id="61" name="直線コネクタ 60"/>
        <xdr:cNvCxnSpPr/>
      </xdr:nvCxnSpPr>
      <xdr:spPr>
        <a:xfrm flipV="1">
          <a:off x="4826000" y="56769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111760</xdr:rowOff>
    </xdr:from>
    <xdr:ext cx="762000" cy="257810"/>
    <xdr:sp macro="" textlink="">
      <xdr:nvSpPr>
        <xdr:cNvPr id="62" name="人件費最小値テキスト"/>
        <xdr:cNvSpPr txBox="1"/>
      </xdr:nvSpPr>
      <xdr:spPr>
        <a:xfrm>
          <a:off x="4914900" y="696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139700</xdr:rowOff>
    </xdr:from>
    <xdr:to xmlns:xdr="http://schemas.openxmlformats.org/drawingml/2006/spreadsheetDrawing">
      <xdr:col>24</xdr:col>
      <xdr:colOff>114300</xdr:colOff>
      <xdr:row>40</xdr:row>
      <xdr:rowOff>139700</xdr:rowOff>
    </xdr:to>
    <xdr:cxnSp macro="">
      <xdr:nvCxnSpPr>
        <xdr:cNvPr id="63" name="直線コネクタ 62"/>
        <xdr:cNvCxnSpPr/>
      </xdr:nvCxnSpPr>
      <xdr:spPr>
        <a:xfrm>
          <a:off x="47371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105410</xdr:rowOff>
    </xdr:from>
    <xdr:ext cx="762000" cy="259080"/>
    <xdr:sp macro="" textlink="">
      <xdr:nvSpPr>
        <xdr:cNvPr id="64" name="人件費最大値テキスト"/>
        <xdr:cNvSpPr txBox="1"/>
      </xdr:nvSpPr>
      <xdr:spPr>
        <a:xfrm>
          <a:off x="4914900" y="542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19050</xdr:rowOff>
    </xdr:from>
    <xdr:to xmlns:xdr="http://schemas.openxmlformats.org/drawingml/2006/spreadsheetDrawing">
      <xdr:col>24</xdr:col>
      <xdr:colOff>114300</xdr:colOff>
      <xdr:row>33</xdr:row>
      <xdr:rowOff>19050</xdr:rowOff>
    </xdr:to>
    <xdr:cxnSp macro="">
      <xdr:nvCxnSpPr>
        <xdr:cNvPr id="65" name="直線コネクタ 64"/>
        <xdr:cNvCxnSpPr/>
      </xdr:nvCxnSpPr>
      <xdr:spPr>
        <a:xfrm>
          <a:off x="47371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88900</xdr:rowOff>
    </xdr:from>
    <xdr:to xmlns:xdr="http://schemas.openxmlformats.org/drawingml/2006/spreadsheetDrawing">
      <xdr:col>24</xdr:col>
      <xdr:colOff>25400</xdr:colOff>
      <xdr:row>35</xdr:row>
      <xdr:rowOff>19050</xdr:rowOff>
    </xdr:to>
    <xdr:cxnSp macro="">
      <xdr:nvCxnSpPr>
        <xdr:cNvPr id="66" name="直線コネクタ 65"/>
        <xdr:cNvCxnSpPr/>
      </xdr:nvCxnSpPr>
      <xdr:spPr>
        <a:xfrm flipV="1">
          <a:off x="3987800" y="59182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99060</xdr:rowOff>
    </xdr:from>
    <xdr:ext cx="762000" cy="257810"/>
    <xdr:sp macro="" textlink="">
      <xdr:nvSpPr>
        <xdr:cNvPr id="67" name="人件費平均値テキスト"/>
        <xdr:cNvSpPr txBox="1"/>
      </xdr:nvSpPr>
      <xdr:spPr>
        <a:xfrm>
          <a:off x="4914900" y="6271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127000</xdr:rowOff>
    </xdr:from>
    <xdr:to xmlns:xdr="http://schemas.openxmlformats.org/drawingml/2006/spreadsheetDrawing">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19050</xdr:rowOff>
    </xdr:from>
    <xdr:to xmlns:xdr="http://schemas.openxmlformats.org/drawingml/2006/spreadsheetDrawing">
      <xdr:col>19</xdr:col>
      <xdr:colOff>187325</xdr:colOff>
      <xdr:row>35</xdr:row>
      <xdr:rowOff>95250</xdr:rowOff>
    </xdr:to>
    <xdr:cxnSp macro="">
      <xdr:nvCxnSpPr>
        <xdr:cNvPr id="69" name="直線コネクタ 68"/>
        <xdr:cNvCxnSpPr/>
      </xdr:nvCxnSpPr>
      <xdr:spPr>
        <a:xfrm flipV="1">
          <a:off x="3098800" y="601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63500</xdr:rowOff>
    </xdr:from>
    <xdr:to xmlns:xdr="http://schemas.openxmlformats.org/drawingml/2006/spreadsheetDrawing">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149860</xdr:rowOff>
    </xdr:from>
    <xdr:ext cx="735330" cy="259080"/>
    <xdr:sp macro="" textlink="">
      <xdr:nvSpPr>
        <xdr:cNvPr id="71" name="テキスト ボックス 70"/>
        <xdr:cNvSpPr txBox="1"/>
      </xdr:nvSpPr>
      <xdr:spPr>
        <a:xfrm>
          <a:off x="3606800" y="6322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82550</xdr:rowOff>
    </xdr:from>
    <xdr:to xmlns:xdr="http://schemas.openxmlformats.org/drawingml/2006/spreadsheetDrawing">
      <xdr:col>15</xdr:col>
      <xdr:colOff>98425</xdr:colOff>
      <xdr:row>35</xdr:row>
      <xdr:rowOff>95250</xdr:rowOff>
    </xdr:to>
    <xdr:cxnSp macro="">
      <xdr:nvCxnSpPr>
        <xdr:cNvPr id="72" name="直線コネクタ 71"/>
        <xdr:cNvCxnSpPr/>
      </xdr:nvCxnSpPr>
      <xdr:spPr>
        <a:xfrm>
          <a:off x="2209800" y="57404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73" name="フローチャート: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2000" cy="259080"/>
    <xdr:sp macro="" textlink="">
      <xdr:nvSpPr>
        <xdr:cNvPr id="74" name="テキスト ボックス 73"/>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82550</xdr:rowOff>
    </xdr:from>
    <xdr:to xmlns:xdr="http://schemas.openxmlformats.org/drawingml/2006/spreadsheetDrawing">
      <xdr:col>11</xdr:col>
      <xdr:colOff>9525</xdr:colOff>
      <xdr:row>33</xdr:row>
      <xdr:rowOff>95250</xdr:rowOff>
    </xdr:to>
    <xdr:cxnSp macro="">
      <xdr:nvCxnSpPr>
        <xdr:cNvPr id="75" name="直線コネクタ 74"/>
        <xdr:cNvCxnSpPr/>
      </xdr:nvCxnSpPr>
      <xdr:spPr>
        <a:xfrm flipV="1">
          <a:off x="1320800" y="5740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0</xdr:rowOff>
    </xdr:from>
    <xdr:to xmlns:xdr="http://schemas.openxmlformats.org/drawingml/2006/spreadsheetDrawing">
      <xdr:col>11</xdr:col>
      <xdr:colOff>60325</xdr:colOff>
      <xdr:row>36</xdr:row>
      <xdr:rowOff>101600</xdr:rowOff>
    </xdr:to>
    <xdr:sp macro="" textlink="">
      <xdr:nvSpPr>
        <xdr:cNvPr id="76" name="フローチャート: 判断 75"/>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86360</xdr:rowOff>
    </xdr:from>
    <xdr:ext cx="760730" cy="257810"/>
    <xdr:sp macro="" textlink="">
      <xdr:nvSpPr>
        <xdr:cNvPr id="77" name="テキスト ボックス 76"/>
        <xdr:cNvSpPr txBox="1"/>
      </xdr:nvSpPr>
      <xdr:spPr>
        <a:xfrm>
          <a:off x="1828800" y="6258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158750</xdr:rowOff>
    </xdr:from>
    <xdr:to xmlns:xdr="http://schemas.openxmlformats.org/drawingml/2006/spreadsheetDrawing">
      <xdr:col>6</xdr:col>
      <xdr:colOff>171450</xdr:colOff>
      <xdr:row>36</xdr:row>
      <xdr:rowOff>88900</xdr:rowOff>
    </xdr:to>
    <xdr:sp macro="" textlink="">
      <xdr:nvSpPr>
        <xdr:cNvPr id="78" name="フローチャート: 判断 77"/>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73660</xdr:rowOff>
    </xdr:from>
    <xdr:ext cx="760730" cy="259080"/>
    <xdr:sp macro="" textlink="">
      <xdr:nvSpPr>
        <xdr:cNvPr id="79" name="テキスト ボックス 78"/>
        <xdr:cNvSpPr txBox="1"/>
      </xdr:nvSpPr>
      <xdr:spPr>
        <a:xfrm>
          <a:off x="939800" y="6245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38100</xdr:rowOff>
    </xdr:from>
    <xdr:to xmlns:xdr="http://schemas.openxmlformats.org/drawingml/2006/spreadsheetDrawing">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54610</xdr:rowOff>
    </xdr:from>
    <xdr:ext cx="762000" cy="257810"/>
    <xdr:sp macro="" textlink="">
      <xdr:nvSpPr>
        <xdr:cNvPr id="86" name="人件費該当値テキスト"/>
        <xdr:cNvSpPr txBox="1"/>
      </xdr:nvSpPr>
      <xdr:spPr>
        <a:xfrm>
          <a:off x="4914900" y="571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139700</xdr:rowOff>
    </xdr:from>
    <xdr:to xmlns:xdr="http://schemas.openxmlformats.org/drawingml/2006/spreadsheetDrawing">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80010</xdr:rowOff>
    </xdr:from>
    <xdr:ext cx="735330" cy="259080"/>
    <xdr:sp macro="" textlink="">
      <xdr:nvSpPr>
        <xdr:cNvPr id="88" name="テキスト ボックス 87"/>
        <xdr:cNvSpPr txBox="1"/>
      </xdr:nvSpPr>
      <xdr:spPr>
        <a:xfrm>
          <a:off x="3606800" y="5737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44450</xdr:rowOff>
    </xdr:from>
    <xdr:to xmlns:xdr="http://schemas.openxmlformats.org/drawingml/2006/spreadsheetDrawing">
      <xdr:col>15</xdr:col>
      <xdr:colOff>149225</xdr:colOff>
      <xdr:row>35</xdr:row>
      <xdr:rowOff>146050</xdr:rowOff>
    </xdr:to>
    <xdr:sp macro="" textlink="">
      <xdr:nvSpPr>
        <xdr:cNvPr id="89" name="楕円 88"/>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156210</xdr:rowOff>
    </xdr:from>
    <xdr:ext cx="762000" cy="257810"/>
    <xdr:sp macro="" textlink="">
      <xdr:nvSpPr>
        <xdr:cNvPr id="90" name="テキスト ボックス 89"/>
        <xdr:cNvSpPr txBox="1"/>
      </xdr:nvSpPr>
      <xdr:spPr>
        <a:xfrm>
          <a:off x="2717800"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31750</xdr:rowOff>
    </xdr:from>
    <xdr:to xmlns:xdr="http://schemas.openxmlformats.org/drawingml/2006/spreadsheetDrawing">
      <xdr:col>11</xdr:col>
      <xdr:colOff>60325</xdr:colOff>
      <xdr:row>33</xdr:row>
      <xdr:rowOff>133350</xdr:rowOff>
    </xdr:to>
    <xdr:sp macro="" textlink="">
      <xdr:nvSpPr>
        <xdr:cNvPr id="91" name="楕円 90"/>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31</xdr:row>
      <xdr:rowOff>143510</xdr:rowOff>
    </xdr:from>
    <xdr:ext cx="760730" cy="257810"/>
    <xdr:sp macro="" textlink="">
      <xdr:nvSpPr>
        <xdr:cNvPr id="92" name="テキスト ボックス 91"/>
        <xdr:cNvSpPr txBox="1"/>
      </xdr:nvSpPr>
      <xdr:spPr>
        <a:xfrm>
          <a:off x="1828800" y="5458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44450</xdr:rowOff>
    </xdr:from>
    <xdr:to xmlns:xdr="http://schemas.openxmlformats.org/drawingml/2006/spreadsheetDrawing">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156210</xdr:rowOff>
    </xdr:from>
    <xdr:ext cx="760730" cy="257810"/>
    <xdr:sp macro="" textlink="">
      <xdr:nvSpPr>
        <xdr:cNvPr id="94" name="テキスト ボックス 93"/>
        <xdr:cNvSpPr txBox="1"/>
      </xdr:nvSpPr>
      <xdr:spPr>
        <a:xfrm>
          <a:off x="939800" y="5471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前年度から0.8</a:t>
          </a:r>
          <a:r>
            <a:rPr kumimoji="1" lang="ja-JP" altLang="en-US" sz="1300">
              <a:latin typeface="ＭＳ Ｐゴシック"/>
              <a:ea typeface="ＭＳ Ｐゴシック"/>
            </a:rPr>
            <a:t>ポイント増加したものの，引き続き類似団体の平均値を下回る結果となっている。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前年度と比較すると，需用費や委託料の増加がみられ，これは原油価格・物価高騰に伴い，光熱水費や施設維持管理に係る委託料等への影響が顕著だったことが要因と</a:t>
          </a:r>
          <a:r>
            <a:rPr kumimoji="1" lang="ja-JP" altLang="en-US" sz="1300">
              <a:latin typeface="ＭＳ Ｐゴシック"/>
              <a:ea typeface="ＭＳ Ｐゴシック"/>
            </a:rPr>
            <a:t>考えられる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154940</xdr:rowOff>
    </xdr:to>
    <xdr:cxnSp macro="">
      <xdr:nvCxnSpPr>
        <xdr:cNvPr id="124" name="直線コネクタ 123"/>
        <xdr:cNvCxnSpPr/>
      </xdr:nvCxnSpPr>
      <xdr:spPr>
        <a:xfrm flipV="1">
          <a:off x="16510000" y="21463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126365</xdr:rowOff>
    </xdr:from>
    <xdr:ext cx="762000" cy="259080"/>
    <xdr:sp macro="" textlink="">
      <xdr:nvSpPr>
        <xdr:cNvPr id="125" name="物件費最小値テキスト"/>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154940</xdr:rowOff>
    </xdr:from>
    <xdr:to xmlns:xdr="http://schemas.openxmlformats.org/drawingml/2006/spreadsheetDrawing">
      <xdr:col>82</xdr:col>
      <xdr:colOff>196850</xdr:colOff>
      <xdr:row>20</xdr:row>
      <xdr:rowOff>154940</xdr:rowOff>
    </xdr:to>
    <xdr:cxnSp macro="">
      <xdr:nvCxnSpPr>
        <xdr:cNvPr id="126" name="直線コネクタ 125"/>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7"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8" name="直線コネクタ 127"/>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12</xdr:row>
      <xdr:rowOff>67310</xdr:rowOff>
    </xdr:from>
    <xdr:to xmlns:xdr="http://schemas.openxmlformats.org/drawingml/2006/spreadsheetDrawing">
      <xdr:col>82</xdr:col>
      <xdr:colOff>107950</xdr:colOff>
      <xdr:row>12</xdr:row>
      <xdr:rowOff>154940</xdr:rowOff>
    </xdr:to>
    <xdr:cxnSp macro="">
      <xdr:nvCxnSpPr>
        <xdr:cNvPr id="129" name="直線コネクタ 128"/>
        <xdr:cNvCxnSpPr/>
      </xdr:nvCxnSpPr>
      <xdr:spPr>
        <a:xfrm>
          <a:off x="15671800" y="212471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135255</xdr:rowOff>
    </xdr:from>
    <xdr:ext cx="762000" cy="257810"/>
    <xdr:sp macro="" textlink="">
      <xdr:nvSpPr>
        <xdr:cNvPr id="130" name="物件費平均値テキスト"/>
        <xdr:cNvSpPr txBox="1"/>
      </xdr:nvSpPr>
      <xdr:spPr>
        <a:xfrm>
          <a:off x="16598900" y="2535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163195</xdr:rowOff>
    </xdr:from>
    <xdr:to xmlns:xdr="http://schemas.openxmlformats.org/drawingml/2006/spreadsheetDrawing">
      <xdr:col>82</xdr:col>
      <xdr:colOff>158750</xdr:colOff>
      <xdr:row>15</xdr:row>
      <xdr:rowOff>93345</xdr:rowOff>
    </xdr:to>
    <xdr:sp macro="" textlink="">
      <xdr:nvSpPr>
        <xdr:cNvPr id="131" name="フローチャート: 判断 130"/>
        <xdr:cNvSpPr/>
      </xdr:nvSpPr>
      <xdr:spPr>
        <a:xfrm>
          <a:off x="16459200" y="25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12</xdr:row>
      <xdr:rowOff>67310</xdr:rowOff>
    </xdr:from>
    <xdr:to xmlns:xdr="http://schemas.openxmlformats.org/drawingml/2006/spreadsheetDrawing">
      <xdr:col>78</xdr:col>
      <xdr:colOff>69850</xdr:colOff>
      <xdr:row>12</xdr:row>
      <xdr:rowOff>78105</xdr:rowOff>
    </xdr:to>
    <xdr:cxnSp macro="">
      <xdr:nvCxnSpPr>
        <xdr:cNvPr id="132" name="直線コネクタ 131"/>
        <xdr:cNvCxnSpPr/>
      </xdr:nvCxnSpPr>
      <xdr:spPr>
        <a:xfrm flipV="1">
          <a:off x="14782800" y="2124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32385</xdr:rowOff>
    </xdr:from>
    <xdr:to xmlns:xdr="http://schemas.openxmlformats.org/drawingml/2006/spreadsheetDrawing">
      <xdr:col>78</xdr:col>
      <xdr:colOff>120650</xdr:colOff>
      <xdr:row>14</xdr:row>
      <xdr:rowOff>133985</xdr:rowOff>
    </xdr:to>
    <xdr:sp macro="" textlink="">
      <xdr:nvSpPr>
        <xdr:cNvPr id="133" name="フローチャート: 判断 132"/>
        <xdr:cNvSpPr/>
      </xdr:nvSpPr>
      <xdr:spPr>
        <a:xfrm>
          <a:off x="15621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118745</xdr:rowOff>
    </xdr:from>
    <xdr:ext cx="736600" cy="259080"/>
    <xdr:sp macro="" textlink="">
      <xdr:nvSpPr>
        <xdr:cNvPr id="134" name="テキスト ボックス 133"/>
        <xdr:cNvSpPr txBox="1"/>
      </xdr:nvSpPr>
      <xdr:spPr>
        <a:xfrm>
          <a:off x="15290800" y="251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12</xdr:row>
      <xdr:rowOff>78105</xdr:rowOff>
    </xdr:from>
    <xdr:to xmlns:xdr="http://schemas.openxmlformats.org/drawingml/2006/spreadsheetDrawing">
      <xdr:col>73</xdr:col>
      <xdr:colOff>180975</xdr:colOff>
      <xdr:row>13</xdr:row>
      <xdr:rowOff>37465</xdr:rowOff>
    </xdr:to>
    <xdr:cxnSp macro="">
      <xdr:nvCxnSpPr>
        <xdr:cNvPr id="135" name="直線コネクタ 134"/>
        <xdr:cNvCxnSpPr/>
      </xdr:nvCxnSpPr>
      <xdr:spPr>
        <a:xfrm flipV="1">
          <a:off x="13893800" y="21355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0</xdr:rowOff>
    </xdr:from>
    <xdr:to xmlns:xdr="http://schemas.openxmlformats.org/drawingml/2006/spreadsheetDrawing">
      <xdr:col>74</xdr:col>
      <xdr:colOff>31750</xdr:colOff>
      <xdr:row>14</xdr:row>
      <xdr:rowOff>101600</xdr:rowOff>
    </xdr:to>
    <xdr:sp macro="" textlink="">
      <xdr:nvSpPr>
        <xdr:cNvPr id="136" name="フローチャート: 判断 135"/>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86360</xdr:rowOff>
    </xdr:from>
    <xdr:ext cx="762000" cy="257810"/>
    <xdr:sp macro="" textlink="">
      <xdr:nvSpPr>
        <xdr:cNvPr id="137" name="テキスト ボックス 136"/>
        <xdr:cNvSpPr txBox="1"/>
      </xdr:nvSpPr>
      <xdr:spPr>
        <a:xfrm>
          <a:off x="14401800" y="24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37465</xdr:rowOff>
    </xdr:from>
    <xdr:to xmlns:xdr="http://schemas.openxmlformats.org/drawingml/2006/spreadsheetDrawing">
      <xdr:col>69</xdr:col>
      <xdr:colOff>92075</xdr:colOff>
      <xdr:row>13</xdr:row>
      <xdr:rowOff>91440</xdr:rowOff>
    </xdr:to>
    <xdr:cxnSp macro="">
      <xdr:nvCxnSpPr>
        <xdr:cNvPr id="138" name="直線コネクタ 137"/>
        <xdr:cNvCxnSpPr/>
      </xdr:nvCxnSpPr>
      <xdr:spPr>
        <a:xfrm flipV="1">
          <a:off x="13004800" y="22663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65405</xdr:rowOff>
    </xdr:from>
    <xdr:to xmlns:xdr="http://schemas.openxmlformats.org/drawingml/2006/spreadsheetDrawing">
      <xdr:col>69</xdr:col>
      <xdr:colOff>142875</xdr:colOff>
      <xdr:row>14</xdr:row>
      <xdr:rowOff>167005</xdr:rowOff>
    </xdr:to>
    <xdr:sp macro="" textlink="">
      <xdr:nvSpPr>
        <xdr:cNvPr id="139" name="フローチャート: 判断 138"/>
        <xdr:cNvSpPr/>
      </xdr:nvSpPr>
      <xdr:spPr>
        <a:xfrm>
          <a:off x="13843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151765</xdr:rowOff>
    </xdr:from>
    <xdr:ext cx="760730" cy="259080"/>
    <xdr:sp macro="" textlink="">
      <xdr:nvSpPr>
        <xdr:cNvPr id="140" name="テキスト ボックス 139"/>
        <xdr:cNvSpPr txBox="1"/>
      </xdr:nvSpPr>
      <xdr:spPr>
        <a:xfrm>
          <a:off x="13512800" y="2552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32385</xdr:rowOff>
    </xdr:from>
    <xdr:to xmlns:xdr="http://schemas.openxmlformats.org/drawingml/2006/spreadsheetDrawing">
      <xdr:col>65</xdr:col>
      <xdr:colOff>53975</xdr:colOff>
      <xdr:row>14</xdr:row>
      <xdr:rowOff>133985</xdr:rowOff>
    </xdr:to>
    <xdr:sp macro="" textlink="">
      <xdr:nvSpPr>
        <xdr:cNvPr id="141" name="フローチャート: 判断 140"/>
        <xdr:cNvSpPr/>
      </xdr:nvSpPr>
      <xdr:spPr>
        <a:xfrm>
          <a:off x="12954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118745</xdr:rowOff>
    </xdr:from>
    <xdr:ext cx="762000" cy="259080"/>
    <xdr:sp macro="" textlink="">
      <xdr:nvSpPr>
        <xdr:cNvPr id="142" name="テキスト ボックス 141"/>
        <xdr:cNvSpPr txBox="1"/>
      </xdr:nvSpPr>
      <xdr:spPr>
        <a:xfrm>
          <a:off x="12623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12</xdr:row>
      <xdr:rowOff>103505</xdr:rowOff>
    </xdr:from>
    <xdr:to xmlns:xdr="http://schemas.openxmlformats.org/drawingml/2006/spreadsheetDrawing">
      <xdr:col>82</xdr:col>
      <xdr:colOff>158750</xdr:colOff>
      <xdr:row>13</xdr:row>
      <xdr:rowOff>33655</xdr:rowOff>
    </xdr:to>
    <xdr:sp macro="" textlink="">
      <xdr:nvSpPr>
        <xdr:cNvPr id="148" name="楕円 147"/>
        <xdr:cNvSpPr/>
      </xdr:nvSpPr>
      <xdr:spPr>
        <a:xfrm>
          <a:off x="16459200" y="21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12065</xdr:rowOff>
    </xdr:from>
    <xdr:ext cx="762000" cy="259080"/>
    <xdr:sp macro="" textlink="">
      <xdr:nvSpPr>
        <xdr:cNvPr id="149" name="物件費該当値テキスト"/>
        <xdr:cNvSpPr txBox="1"/>
      </xdr:nvSpPr>
      <xdr:spPr>
        <a:xfrm>
          <a:off x="16598900" y="2069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12</xdr:row>
      <xdr:rowOff>16510</xdr:rowOff>
    </xdr:from>
    <xdr:to xmlns:xdr="http://schemas.openxmlformats.org/drawingml/2006/spreadsheetDrawing">
      <xdr:col>78</xdr:col>
      <xdr:colOff>120650</xdr:colOff>
      <xdr:row>12</xdr:row>
      <xdr:rowOff>118110</xdr:rowOff>
    </xdr:to>
    <xdr:sp macro="" textlink="">
      <xdr:nvSpPr>
        <xdr:cNvPr id="150" name="楕円 149"/>
        <xdr:cNvSpPr/>
      </xdr:nvSpPr>
      <xdr:spPr>
        <a:xfrm>
          <a:off x="15621000" y="20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10</xdr:row>
      <xdr:rowOff>128270</xdr:rowOff>
    </xdr:from>
    <xdr:ext cx="736600" cy="259080"/>
    <xdr:sp macro="" textlink="">
      <xdr:nvSpPr>
        <xdr:cNvPr id="151" name="テキスト ボックス 150"/>
        <xdr:cNvSpPr txBox="1"/>
      </xdr:nvSpPr>
      <xdr:spPr>
        <a:xfrm>
          <a:off x="15290800" y="184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27305</xdr:rowOff>
    </xdr:from>
    <xdr:to xmlns:xdr="http://schemas.openxmlformats.org/drawingml/2006/spreadsheetDrawing">
      <xdr:col>74</xdr:col>
      <xdr:colOff>31750</xdr:colOff>
      <xdr:row>12</xdr:row>
      <xdr:rowOff>128905</xdr:rowOff>
    </xdr:to>
    <xdr:sp macro="" textlink="">
      <xdr:nvSpPr>
        <xdr:cNvPr id="152" name="楕円 151"/>
        <xdr:cNvSpPr/>
      </xdr:nvSpPr>
      <xdr:spPr>
        <a:xfrm>
          <a:off x="14732000" y="20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10</xdr:row>
      <xdr:rowOff>139065</xdr:rowOff>
    </xdr:from>
    <xdr:ext cx="762000" cy="259080"/>
    <xdr:sp macro="" textlink="">
      <xdr:nvSpPr>
        <xdr:cNvPr id="153" name="テキスト ボックス 152"/>
        <xdr:cNvSpPr txBox="1"/>
      </xdr:nvSpPr>
      <xdr:spPr>
        <a:xfrm>
          <a:off x="14401800" y="185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158115</xdr:rowOff>
    </xdr:from>
    <xdr:to xmlns:xdr="http://schemas.openxmlformats.org/drawingml/2006/spreadsheetDrawing">
      <xdr:col>69</xdr:col>
      <xdr:colOff>142875</xdr:colOff>
      <xdr:row>13</xdr:row>
      <xdr:rowOff>88265</xdr:rowOff>
    </xdr:to>
    <xdr:sp macro="" textlink="">
      <xdr:nvSpPr>
        <xdr:cNvPr id="154" name="楕円 153"/>
        <xdr:cNvSpPr/>
      </xdr:nvSpPr>
      <xdr:spPr>
        <a:xfrm>
          <a:off x="13843000" y="22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98425</xdr:rowOff>
    </xdr:from>
    <xdr:ext cx="760730" cy="257810"/>
    <xdr:sp macro="" textlink="">
      <xdr:nvSpPr>
        <xdr:cNvPr id="155" name="テキスト ボックス 154"/>
        <xdr:cNvSpPr txBox="1"/>
      </xdr:nvSpPr>
      <xdr:spPr>
        <a:xfrm>
          <a:off x="13512800" y="19843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40640</xdr:rowOff>
    </xdr:from>
    <xdr:to xmlns:xdr="http://schemas.openxmlformats.org/drawingml/2006/spreadsheetDrawing">
      <xdr:col>65</xdr:col>
      <xdr:colOff>53975</xdr:colOff>
      <xdr:row>13</xdr:row>
      <xdr:rowOff>142240</xdr:rowOff>
    </xdr:to>
    <xdr:sp macro="" textlink="">
      <xdr:nvSpPr>
        <xdr:cNvPr id="156" name="楕円 155"/>
        <xdr:cNvSpPr/>
      </xdr:nvSpPr>
      <xdr:spPr>
        <a:xfrm>
          <a:off x="12954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152400</xdr:rowOff>
    </xdr:from>
    <xdr:ext cx="762000" cy="259080"/>
    <xdr:sp macro="" textlink="">
      <xdr:nvSpPr>
        <xdr:cNvPr id="157" name="テキスト ボックス 156"/>
        <xdr:cNvSpPr txBox="1"/>
      </xdr:nvSpPr>
      <xdr:spPr>
        <a:xfrm>
          <a:off x="12623800" y="203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前年度から0.6ポイント増加したものの，引き続き</a:t>
          </a:r>
          <a:r>
            <a:rPr kumimoji="1" lang="ja-JP" altLang="en-US" sz="1300">
              <a:latin typeface="ＭＳ Ｐゴシック"/>
              <a:ea typeface="ＭＳ Ｐゴシック"/>
            </a:rPr>
            <a:t>類似団体の平均値を下回る結果となっている。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これは，障害者及び障害児福祉サービス扶助費やこども医療費扶助費</a:t>
          </a:r>
          <a:r>
            <a:rPr kumimoji="1" lang="ja-JP" altLang="en-US" sz="1300">
              <a:latin typeface="ＭＳ Ｐゴシック"/>
              <a:ea typeface="ＭＳ Ｐゴシック"/>
            </a:rPr>
            <a:t>，生活保護扶助費等が増加している</a:t>
          </a:r>
          <a:r>
            <a:rPr kumimoji="1" lang="ja-JP" altLang="en-US" sz="1300">
              <a:latin typeface="ＭＳ Ｐゴシック"/>
              <a:ea typeface="ＭＳ Ｐゴシック"/>
            </a:rPr>
            <a:t>こと</a:t>
          </a:r>
          <a:r>
            <a:rPr kumimoji="1" lang="ja-JP" altLang="en-US" sz="1300">
              <a:latin typeface="ＭＳ Ｐゴシック"/>
              <a:ea typeface="ＭＳ Ｐゴシック"/>
            </a:rPr>
            <a:t>によるものと考えられる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730" cy="257810"/>
    <xdr:sp macro="" textlink="">
      <xdr:nvSpPr>
        <xdr:cNvPr id="173" name="テキスト ボックス 172"/>
        <xdr:cNvSpPr txBox="1"/>
      </xdr:nvSpPr>
      <xdr:spPr>
        <a:xfrm>
          <a:off x="254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730" cy="257810"/>
    <xdr:sp macro="" textlink="">
      <xdr:nvSpPr>
        <xdr:cNvPr id="175" name="テキスト ボックス 174"/>
        <xdr:cNvSpPr txBox="1"/>
      </xdr:nvSpPr>
      <xdr:spPr>
        <a:xfrm>
          <a:off x="254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730" cy="257810"/>
    <xdr:sp macro="" textlink="">
      <xdr:nvSpPr>
        <xdr:cNvPr id="177" name="テキスト ボックス 176"/>
        <xdr:cNvSpPr txBox="1"/>
      </xdr:nvSpPr>
      <xdr:spPr>
        <a:xfrm>
          <a:off x="254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730" cy="257810"/>
    <xdr:sp macro="" textlink="">
      <xdr:nvSpPr>
        <xdr:cNvPr id="179" name="テキスト ボックス 178"/>
        <xdr:cNvSpPr txBox="1"/>
      </xdr:nvSpPr>
      <xdr:spPr>
        <a:xfrm>
          <a:off x="254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xdr:rowOff>
    </xdr:from>
    <xdr:to xmlns:xdr="http://schemas.openxmlformats.org/drawingml/2006/spreadsheetDrawing">
      <xdr:col>24</xdr:col>
      <xdr:colOff>25400</xdr:colOff>
      <xdr:row>61</xdr:row>
      <xdr:rowOff>69850</xdr:rowOff>
    </xdr:to>
    <xdr:cxnSp macro="">
      <xdr:nvCxnSpPr>
        <xdr:cNvPr id="183" name="直線コネクタ 182"/>
        <xdr:cNvCxnSpPr/>
      </xdr:nvCxnSpPr>
      <xdr:spPr>
        <a:xfrm flipV="1">
          <a:off x="4826000" y="9088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7810"/>
    <xdr:sp macro="" textlink="">
      <xdr:nvSpPr>
        <xdr:cNvPr id="184" name="扶助費最小値テキスト"/>
        <xdr:cNvSpPr txBox="1"/>
      </xdr:nvSpPr>
      <xdr:spPr>
        <a:xfrm>
          <a:off x="491490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5" name="直線コネクタ 184"/>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87630</xdr:rowOff>
    </xdr:from>
    <xdr:ext cx="762000" cy="257810"/>
    <xdr:sp macro="" textlink="">
      <xdr:nvSpPr>
        <xdr:cNvPr id="186" name="扶助費最大値テキスト"/>
        <xdr:cNvSpPr txBox="1"/>
      </xdr:nvSpPr>
      <xdr:spPr>
        <a:xfrm>
          <a:off x="4914900" y="883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xdr:rowOff>
    </xdr:from>
    <xdr:to xmlns:xdr="http://schemas.openxmlformats.org/drawingml/2006/spreadsheetDrawing">
      <xdr:col>24</xdr:col>
      <xdr:colOff>114300</xdr:colOff>
      <xdr:row>53</xdr:row>
      <xdr:rowOff>1270</xdr:rowOff>
    </xdr:to>
    <xdr:cxnSp macro="">
      <xdr:nvCxnSpPr>
        <xdr:cNvPr id="187" name="直線コネクタ 186"/>
        <xdr:cNvCxnSpPr/>
      </xdr:nvCxnSpPr>
      <xdr:spPr>
        <a:xfrm>
          <a:off x="4737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92710</xdr:rowOff>
    </xdr:from>
    <xdr:to xmlns:xdr="http://schemas.openxmlformats.org/drawingml/2006/spreadsheetDrawing">
      <xdr:col>24</xdr:col>
      <xdr:colOff>25400</xdr:colOff>
      <xdr:row>56</xdr:row>
      <xdr:rowOff>58420</xdr:rowOff>
    </xdr:to>
    <xdr:cxnSp macro="">
      <xdr:nvCxnSpPr>
        <xdr:cNvPr id="188" name="直線コネクタ 187"/>
        <xdr:cNvCxnSpPr/>
      </xdr:nvCxnSpPr>
      <xdr:spPr>
        <a:xfrm>
          <a:off x="3987800" y="95224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59690</xdr:rowOff>
    </xdr:from>
    <xdr:ext cx="762000" cy="259080"/>
    <xdr:sp macro="" textlink="">
      <xdr:nvSpPr>
        <xdr:cNvPr id="189" name="扶助費平均値テキスト"/>
        <xdr:cNvSpPr txBox="1"/>
      </xdr:nvSpPr>
      <xdr:spPr>
        <a:xfrm>
          <a:off x="4914900" y="9832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87630</xdr:rowOff>
    </xdr:from>
    <xdr:to xmlns:xdr="http://schemas.openxmlformats.org/drawingml/2006/spreadsheetDrawing">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92710</xdr:rowOff>
    </xdr:from>
    <xdr:to xmlns:xdr="http://schemas.openxmlformats.org/drawingml/2006/spreadsheetDrawing">
      <xdr:col>19</xdr:col>
      <xdr:colOff>187325</xdr:colOff>
      <xdr:row>56</xdr:row>
      <xdr:rowOff>12700</xdr:rowOff>
    </xdr:to>
    <xdr:cxnSp macro="">
      <xdr:nvCxnSpPr>
        <xdr:cNvPr id="191" name="直線コネクタ 190"/>
        <xdr:cNvCxnSpPr/>
      </xdr:nvCxnSpPr>
      <xdr:spPr>
        <a:xfrm flipV="1">
          <a:off x="3098800" y="9522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144780</xdr:rowOff>
    </xdr:from>
    <xdr:to xmlns:xdr="http://schemas.openxmlformats.org/drawingml/2006/spreadsheetDrawing">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59690</xdr:rowOff>
    </xdr:from>
    <xdr:ext cx="735330" cy="259080"/>
    <xdr:sp macro="" textlink="">
      <xdr:nvSpPr>
        <xdr:cNvPr id="193" name="テキスト ボックス 192"/>
        <xdr:cNvSpPr txBox="1"/>
      </xdr:nvSpPr>
      <xdr:spPr>
        <a:xfrm>
          <a:off x="3606800" y="9832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57</xdr:row>
      <xdr:rowOff>161290</xdr:rowOff>
    </xdr:to>
    <xdr:cxnSp macro="">
      <xdr:nvCxnSpPr>
        <xdr:cNvPr id="194" name="直線コネクタ 193"/>
        <xdr:cNvCxnSpPr/>
      </xdr:nvCxnSpPr>
      <xdr:spPr>
        <a:xfrm flipV="1">
          <a:off x="2209800" y="961390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60</xdr:row>
      <xdr:rowOff>76200</xdr:rowOff>
    </xdr:from>
    <xdr:to xmlns:xdr="http://schemas.openxmlformats.org/drawingml/2006/spreadsheetDrawing">
      <xdr:col>15</xdr:col>
      <xdr:colOff>149225</xdr:colOff>
      <xdr:row>61</xdr:row>
      <xdr:rowOff>6350</xdr:rowOff>
    </xdr:to>
    <xdr:sp macro="" textlink="">
      <xdr:nvSpPr>
        <xdr:cNvPr id="195" name="フローチャート: 判断 194"/>
        <xdr:cNvSpPr/>
      </xdr:nvSpPr>
      <xdr:spPr>
        <a:xfrm>
          <a:off x="3048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162560</xdr:rowOff>
    </xdr:from>
    <xdr:ext cx="762000" cy="259080"/>
    <xdr:sp macro="" textlink="">
      <xdr:nvSpPr>
        <xdr:cNvPr id="196" name="テキスト ボックス 195"/>
        <xdr:cNvSpPr txBox="1"/>
      </xdr:nvSpPr>
      <xdr:spPr>
        <a:xfrm>
          <a:off x="2717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1270</xdr:rowOff>
    </xdr:from>
    <xdr:to xmlns:xdr="http://schemas.openxmlformats.org/drawingml/2006/spreadsheetDrawing">
      <xdr:col>11</xdr:col>
      <xdr:colOff>9525</xdr:colOff>
      <xdr:row>57</xdr:row>
      <xdr:rowOff>161290</xdr:rowOff>
    </xdr:to>
    <xdr:cxnSp macro="">
      <xdr:nvCxnSpPr>
        <xdr:cNvPr id="197" name="直線コネクタ 196"/>
        <xdr:cNvCxnSpPr/>
      </xdr:nvCxnSpPr>
      <xdr:spPr>
        <a:xfrm>
          <a:off x="1320800" y="97739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61</xdr:row>
      <xdr:rowOff>87630</xdr:rowOff>
    </xdr:from>
    <xdr:to xmlns:xdr="http://schemas.openxmlformats.org/drawingml/2006/spreadsheetDrawing">
      <xdr:col>11</xdr:col>
      <xdr:colOff>60325</xdr:colOff>
      <xdr:row>62</xdr:row>
      <xdr:rowOff>17780</xdr:rowOff>
    </xdr:to>
    <xdr:sp macro="" textlink="">
      <xdr:nvSpPr>
        <xdr:cNvPr id="198" name="フローチャート: 判断 197"/>
        <xdr:cNvSpPr/>
      </xdr:nvSpPr>
      <xdr:spPr>
        <a:xfrm>
          <a:off x="2159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62</xdr:row>
      <xdr:rowOff>2540</xdr:rowOff>
    </xdr:from>
    <xdr:ext cx="760730" cy="259080"/>
    <xdr:sp macro="" textlink="">
      <xdr:nvSpPr>
        <xdr:cNvPr id="199" name="テキスト ボックス 198"/>
        <xdr:cNvSpPr txBox="1"/>
      </xdr:nvSpPr>
      <xdr:spPr>
        <a:xfrm>
          <a:off x="1828800" y="10632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53340</xdr:rowOff>
    </xdr:from>
    <xdr:to xmlns:xdr="http://schemas.openxmlformats.org/drawingml/2006/spreadsheetDrawing">
      <xdr:col>6</xdr:col>
      <xdr:colOff>171450</xdr:colOff>
      <xdr:row>60</xdr:row>
      <xdr:rowOff>154940</xdr:rowOff>
    </xdr:to>
    <xdr:sp macro="" textlink="">
      <xdr:nvSpPr>
        <xdr:cNvPr id="200" name="フローチャート: 判断 199"/>
        <xdr:cNvSpPr/>
      </xdr:nvSpPr>
      <xdr:spPr>
        <a:xfrm>
          <a:off x="1270000" y="103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139700</xdr:rowOff>
    </xdr:from>
    <xdr:ext cx="760730" cy="259080"/>
    <xdr:sp macro="" textlink="">
      <xdr:nvSpPr>
        <xdr:cNvPr id="201" name="テキスト ボックス 200"/>
        <xdr:cNvSpPr txBox="1"/>
      </xdr:nvSpPr>
      <xdr:spPr>
        <a:xfrm>
          <a:off x="939800" y="1042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xdr:rowOff>
    </xdr:from>
    <xdr:to xmlns:xdr="http://schemas.openxmlformats.org/drawingml/2006/spreadsheetDrawing">
      <xdr:col>24</xdr:col>
      <xdr:colOff>76200</xdr:colOff>
      <xdr:row>56</xdr:row>
      <xdr:rowOff>109220</xdr:rowOff>
    </xdr:to>
    <xdr:sp macro="" textlink="">
      <xdr:nvSpPr>
        <xdr:cNvPr id="207" name="楕円 206"/>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24130</xdr:rowOff>
    </xdr:from>
    <xdr:ext cx="762000" cy="259080"/>
    <xdr:sp macro="" textlink="">
      <xdr:nvSpPr>
        <xdr:cNvPr id="208" name="扶助費該当値テキスト"/>
        <xdr:cNvSpPr txBox="1"/>
      </xdr:nvSpPr>
      <xdr:spPr>
        <a:xfrm>
          <a:off x="4914900" y="945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41910</xdr:rowOff>
    </xdr:from>
    <xdr:to xmlns:xdr="http://schemas.openxmlformats.org/drawingml/2006/spreadsheetDrawing">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153670</xdr:rowOff>
    </xdr:from>
    <xdr:ext cx="735330" cy="259080"/>
    <xdr:sp macro="" textlink="">
      <xdr:nvSpPr>
        <xdr:cNvPr id="210" name="テキスト ボックス 209"/>
        <xdr:cNvSpPr txBox="1"/>
      </xdr:nvSpPr>
      <xdr:spPr>
        <a:xfrm>
          <a:off x="3606800" y="9240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12" name="テキスト ボックス 211"/>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110490</xdr:rowOff>
    </xdr:from>
    <xdr:to xmlns:xdr="http://schemas.openxmlformats.org/drawingml/2006/spreadsheetDrawing">
      <xdr:col>11</xdr:col>
      <xdr:colOff>60325</xdr:colOff>
      <xdr:row>58</xdr:row>
      <xdr:rowOff>40640</xdr:rowOff>
    </xdr:to>
    <xdr:sp macro="" textlink="">
      <xdr:nvSpPr>
        <xdr:cNvPr id="213" name="楕円 21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50800</xdr:rowOff>
    </xdr:from>
    <xdr:ext cx="760730" cy="259080"/>
    <xdr:sp macro="" textlink="">
      <xdr:nvSpPr>
        <xdr:cNvPr id="214" name="テキスト ボックス 213"/>
        <xdr:cNvSpPr txBox="1"/>
      </xdr:nvSpPr>
      <xdr:spPr>
        <a:xfrm>
          <a:off x="1828800" y="965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121920</xdr:rowOff>
    </xdr:from>
    <xdr:to xmlns:xdr="http://schemas.openxmlformats.org/drawingml/2006/spreadsheetDrawing">
      <xdr:col>6</xdr:col>
      <xdr:colOff>171450</xdr:colOff>
      <xdr:row>57</xdr:row>
      <xdr:rowOff>52070</xdr:rowOff>
    </xdr:to>
    <xdr:sp macro="" textlink="">
      <xdr:nvSpPr>
        <xdr:cNvPr id="215" name="楕円 214"/>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62230</xdr:rowOff>
    </xdr:from>
    <xdr:ext cx="760730" cy="259080"/>
    <xdr:sp macro="" textlink="">
      <xdr:nvSpPr>
        <xdr:cNvPr id="216" name="テキスト ボックス 215"/>
        <xdr:cNvSpPr txBox="1"/>
      </xdr:nvSpPr>
      <xdr:spPr>
        <a:xfrm>
          <a:off x="939800" y="9491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a:t>
          </a:r>
          <a:r>
            <a:rPr kumimoji="1" lang="en-US" altLang="ja-JP" sz="1300">
              <a:latin typeface="ＭＳ Ｐゴシック"/>
              <a:ea typeface="ＭＳ Ｐゴシック"/>
            </a:rPr>
            <a:t>.1</a:t>
          </a:r>
          <a:r>
            <a:rPr kumimoji="1" lang="ja-JP" altLang="en-US" sz="1300">
              <a:latin typeface="ＭＳ Ｐゴシック"/>
              <a:ea typeface="ＭＳ Ｐゴシック"/>
            </a:rPr>
            <a:t>ポイント増加したが，引き続き類似団体の平均値を下回る結果となっている。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要因としては，維持補修費が減少している一方で，繰出金のうち後期高齢者医療事業への繰出金が増加していることが挙げられる。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57150</xdr:rowOff>
    </xdr:from>
    <xdr:to xmlns:xdr="http://schemas.openxmlformats.org/drawingml/2006/spreadsheetDrawing">
      <xdr:col>82</xdr:col>
      <xdr:colOff>107950</xdr:colOff>
      <xdr:row>61</xdr:row>
      <xdr:rowOff>6350</xdr:rowOff>
    </xdr:to>
    <xdr:cxnSp macro="">
      <xdr:nvCxnSpPr>
        <xdr:cNvPr id="244" name="直線コネクタ 243"/>
        <xdr:cNvCxnSpPr/>
      </xdr:nvCxnSpPr>
      <xdr:spPr>
        <a:xfrm flipV="1">
          <a:off x="16510000" y="91440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149860</xdr:rowOff>
    </xdr:from>
    <xdr:ext cx="762000" cy="259080"/>
    <xdr:sp macro="" textlink="">
      <xdr:nvSpPr>
        <xdr:cNvPr id="245" name="その他最小値テキスト"/>
        <xdr:cNvSpPr txBox="1"/>
      </xdr:nvSpPr>
      <xdr:spPr>
        <a:xfrm>
          <a:off x="16598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6350</xdr:rowOff>
    </xdr:from>
    <xdr:to xmlns:xdr="http://schemas.openxmlformats.org/drawingml/2006/spreadsheetDrawing">
      <xdr:col>82</xdr:col>
      <xdr:colOff>196850</xdr:colOff>
      <xdr:row>61</xdr:row>
      <xdr:rowOff>6350</xdr:rowOff>
    </xdr:to>
    <xdr:cxnSp macro="">
      <xdr:nvCxnSpPr>
        <xdr:cNvPr id="246" name="直線コネクタ 245"/>
        <xdr:cNvCxnSpPr/>
      </xdr:nvCxnSpPr>
      <xdr:spPr>
        <a:xfrm>
          <a:off x="16421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143510</xdr:rowOff>
    </xdr:from>
    <xdr:ext cx="762000" cy="257810"/>
    <xdr:sp macro="" textlink="">
      <xdr:nvSpPr>
        <xdr:cNvPr id="247" name="その他最大値テキスト"/>
        <xdr:cNvSpPr txBox="1"/>
      </xdr:nvSpPr>
      <xdr:spPr>
        <a:xfrm>
          <a:off x="16598900" y="888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57150</xdr:rowOff>
    </xdr:from>
    <xdr:to xmlns:xdr="http://schemas.openxmlformats.org/drawingml/2006/spreadsheetDrawing">
      <xdr:col>82</xdr:col>
      <xdr:colOff>196850</xdr:colOff>
      <xdr:row>53</xdr:row>
      <xdr:rowOff>57150</xdr:rowOff>
    </xdr:to>
    <xdr:cxnSp macro="">
      <xdr:nvCxnSpPr>
        <xdr:cNvPr id="248" name="直線コネクタ 247"/>
        <xdr:cNvCxnSpPr/>
      </xdr:nvCxnSpPr>
      <xdr:spPr>
        <a:xfrm>
          <a:off x="16421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76200</xdr:rowOff>
    </xdr:from>
    <xdr:to xmlns:xdr="http://schemas.openxmlformats.org/drawingml/2006/spreadsheetDrawing">
      <xdr:col>82</xdr:col>
      <xdr:colOff>107950</xdr:colOff>
      <xdr:row>56</xdr:row>
      <xdr:rowOff>88900</xdr:rowOff>
    </xdr:to>
    <xdr:cxnSp macro="">
      <xdr:nvCxnSpPr>
        <xdr:cNvPr id="249" name="直線コネクタ 248"/>
        <xdr:cNvCxnSpPr/>
      </xdr:nvCxnSpPr>
      <xdr:spPr>
        <a:xfrm>
          <a:off x="15671800" y="9677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67310</xdr:rowOff>
    </xdr:from>
    <xdr:ext cx="762000" cy="259080"/>
    <xdr:sp macro="" textlink="">
      <xdr:nvSpPr>
        <xdr:cNvPr id="250" name="その他平均値テキスト"/>
        <xdr:cNvSpPr txBox="1"/>
      </xdr:nvSpPr>
      <xdr:spPr>
        <a:xfrm>
          <a:off x="16598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76200</xdr:rowOff>
    </xdr:from>
    <xdr:to xmlns:xdr="http://schemas.openxmlformats.org/drawingml/2006/spreadsheetDrawing">
      <xdr:col>78</xdr:col>
      <xdr:colOff>69850</xdr:colOff>
      <xdr:row>56</xdr:row>
      <xdr:rowOff>139700</xdr:rowOff>
    </xdr:to>
    <xdr:cxnSp macro="">
      <xdr:nvCxnSpPr>
        <xdr:cNvPr id="252" name="直線コネクタ 251"/>
        <xdr:cNvCxnSpPr/>
      </xdr:nvCxnSpPr>
      <xdr:spPr>
        <a:xfrm flipV="1">
          <a:off x="14782800" y="9677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6600" cy="259080"/>
    <xdr:sp macro="" textlink="">
      <xdr:nvSpPr>
        <xdr:cNvPr id="254" name="テキスト ボックス 253"/>
        <xdr:cNvSpPr txBox="1"/>
      </xdr:nvSpPr>
      <xdr:spPr>
        <a:xfrm>
          <a:off x="1529080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139700</xdr:rowOff>
    </xdr:from>
    <xdr:to xmlns:xdr="http://schemas.openxmlformats.org/drawingml/2006/spreadsheetDrawing">
      <xdr:col>73</xdr:col>
      <xdr:colOff>180975</xdr:colOff>
      <xdr:row>60</xdr:row>
      <xdr:rowOff>152400</xdr:rowOff>
    </xdr:to>
    <xdr:cxnSp macro="">
      <xdr:nvCxnSpPr>
        <xdr:cNvPr id="255" name="直線コネクタ 254"/>
        <xdr:cNvCxnSpPr/>
      </xdr:nvCxnSpPr>
      <xdr:spPr>
        <a:xfrm flipV="1">
          <a:off x="13893800" y="9740900"/>
          <a:ext cx="88900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57" name="テキスト ボックス 256"/>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152400</xdr:rowOff>
    </xdr:from>
    <xdr:to xmlns:xdr="http://schemas.openxmlformats.org/drawingml/2006/spreadsheetDrawing">
      <xdr:col>69</xdr:col>
      <xdr:colOff>92075</xdr:colOff>
      <xdr:row>61</xdr:row>
      <xdr:rowOff>19050</xdr:rowOff>
    </xdr:to>
    <xdr:cxnSp macro="">
      <xdr:nvCxnSpPr>
        <xdr:cNvPr id="258" name="直線コネクタ 257"/>
        <xdr:cNvCxnSpPr/>
      </xdr:nvCxnSpPr>
      <xdr:spPr>
        <a:xfrm flipV="1">
          <a:off x="13004800" y="1043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59" name="フローチャート: 判断 258"/>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111760</xdr:rowOff>
    </xdr:from>
    <xdr:ext cx="760730" cy="257810"/>
    <xdr:sp macro="" textlink="">
      <xdr:nvSpPr>
        <xdr:cNvPr id="260" name="テキスト ボックス 259"/>
        <xdr:cNvSpPr txBox="1"/>
      </xdr:nvSpPr>
      <xdr:spPr>
        <a:xfrm>
          <a:off x="13512800" y="9712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25400</xdr:rowOff>
    </xdr:from>
    <xdr:to xmlns:xdr="http://schemas.openxmlformats.org/drawingml/2006/spreadsheetDrawing">
      <xdr:col>65</xdr:col>
      <xdr:colOff>53975</xdr:colOff>
      <xdr:row>58</xdr:row>
      <xdr:rowOff>127000</xdr:rowOff>
    </xdr:to>
    <xdr:sp macro="" textlink="">
      <xdr:nvSpPr>
        <xdr:cNvPr id="261" name="フローチャート: 判断 260"/>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137160</xdr:rowOff>
    </xdr:from>
    <xdr:ext cx="762000" cy="259080"/>
    <xdr:sp macro="" textlink="">
      <xdr:nvSpPr>
        <xdr:cNvPr id="262" name="テキスト ボックス 261"/>
        <xdr:cNvSpPr txBox="1"/>
      </xdr:nvSpPr>
      <xdr:spPr>
        <a:xfrm>
          <a:off x="12623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38100</xdr:rowOff>
    </xdr:from>
    <xdr:to xmlns:xdr="http://schemas.openxmlformats.org/drawingml/2006/spreadsheetDrawing">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54610</xdr:rowOff>
    </xdr:from>
    <xdr:ext cx="762000" cy="257810"/>
    <xdr:sp macro="" textlink="">
      <xdr:nvSpPr>
        <xdr:cNvPr id="269" name="その他該当値テキスト"/>
        <xdr:cNvSpPr txBox="1"/>
      </xdr:nvSpPr>
      <xdr:spPr>
        <a:xfrm>
          <a:off x="165989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25400</xdr:rowOff>
    </xdr:from>
    <xdr:to xmlns:xdr="http://schemas.openxmlformats.org/drawingml/2006/spreadsheetDrawing">
      <xdr:col>78</xdr:col>
      <xdr:colOff>120650</xdr:colOff>
      <xdr:row>56</xdr:row>
      <xdr:rowOff>127000</xdr:rowOff>
    </xdr:to>
    <xdr:sp macro="" textlink="">
      <xdr:nvSpPr>
        <xdr:cNvPr id="270" name="楕円 269"/>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137160</xdr:rowOff>
    </xdr:from>
    <xdr:ext cx="736600" cy="259080"/>
    <xdr:sp macro="" textlink="">
      <xdr:nvSpPr>
        <xdr:cNvPr id="271" name="テキスト ボックス 270"/>
        <xdr:cNvSpPr txBox="1"/>
      </xdr:nvSpPr>
      <xdr:spPr>
        <a:xfrm>
          <a:off x="15290800" y="939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88900</xdr:rowOff>
    </xdr:from>
    <xdr:to xmlns:xdr="http://schemas.openxmlformats.org/drawingml/2006/spreadsheetDrawing">
      <xdr:col>74</xdr:col>
      <xdr:colOff>31750</xdr:colOff>
      <xdr:row>57</xdr:row>
      <xdr:rowOff>19050</xdr:rowOff>
    </xdr:to>
    <xdr:sp macro="" textlink="">
      <xdr:nvSpPr>
        <xdr:cNvPr id="272" name="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29210</xdr:rowOff>
    </xdr:from>
    <xdr:ext cx="762000" cy="257810"/>
    <xdr:sp macro="" textlink="">
      <xdr:nvSpPr>
        <xdr:cNvPr id="273" name="テキスト ボックス 272"/>
        <xdr:cNvSpPr txBox="1"/>
      </xdr:nvSpPr>
      <xdr:spPr>
        <a:xfrm>
          <a:off x="14401800" y="945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101600</xdr:rowOff>
    </xdr:from>
    <xdr:to xmlns:xdr="http://schemas.openxmlformats.org/drawingml/2006/spreadsheetDrawing">
      <xdr:col>69</xdr:col>
      <xdr:colOff>142875</xdr:colOff>
      <xdr:row>61</xdr:row>
      <xdr:rowOff>31750</xdr:rowOff>
    </xdr:to>
    <xdr:sp macro="" textlink="">
      <xdr:nvSpPr>
        <xdr:cNvPr id="274" name="楕円 273"/>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16510</xdr:rowOff>
    </xdr:from>
    <xdr:ext cx="760730" cy="259080"/>
    <xdr:sp macro="" textlink="">
      <xdr:nvSpPr>
        <xdr:cNvPr id="275" name="テキスト ボックス 274"/>
        <xdr:cNvSpPr txBox="1"/>
      </xdr:nvSpPr>
      <xdr:spPr>
        <a:xfrm>
          <a:off x="13512800" y="1047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139700</xdr:rowOff>
    </xdr:from>
    <xdr:to xmlns:xdr="http://schemas.openxmlformats.org/drawingml/2006/spreadsheetDrawing">
      <xdr:col>65</xdr:col>
      <xdr:colOff>53975</xdr:colOff>
      <xdr:row>61</xdr:row>
      <xdr:rowOff>69850</xdr:rowOff>
    </xdr:to>
    <xdr:sp macro="" textlink="">
      <xdr:nvSpPr>
        <xdr:cNvPr id="276" name="楕円 275"/>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54610</xdr:rowOff>
    </xdr:from>
    <xdr:ext cx="762000" cy="257810"/>
    <xdr:sp macro="" textlink="">
      <xdr:nvSpPr>
        <xdr:cNvPr id="277" name="テキスト ボックス 276"/>
        <xdr:cNvSpPr txBox="1"/>
      </xdr:nvSpPr>
      <xdr:spPr>
        <a:xfrm>
          <a:off x="12623800" y="1051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前年度から0.1ポイント減少したものの，引き続き</a:t>
          </a:r>
          <a:r>
            <a:rPr kumimoji="1" lang="ja-JP" altLang="en-US" sz="1300">
              <a:latin typeface="ＭＳ Ｐゴシック"/>
              <a:ea typeface="ＭＳ Ｐゴシック"/>
            </a:rPr>
            <a:t>類似団体の平均値を上回る結果となっている。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大崎地域広域行政事務組合への経常的な負担金で増加があったものの，病院事業会計や下水道事業会計への繰出金が大きく減少したことが要因として挙げられる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730" cy="259080"/>
    <xdr:sp macro="" textlink="">
      <xdr:nvSpPr>
        <xdr:cNvPr id="293" name="テキスト ボックス 292"/>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730" cy="259080"/>
    <xdr:sp macro="" textlink="">
      <xdr:nvSpPr>
        <xdr:cNvPr id="295" name="テキスト ボックス 294"/>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730" cy="257810"/>
    <xdr:sp macro="" textlink="">
      <xdr:nvSpPr>
        <xdr:cNvPr id="297" name="テキスト ボックス 296"/>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730" cy="259080"/>
    <xdr:sp macro="" textlink="">
      <xdr:nvSpPr>
        <xdr:cNvPr id="299" name="テキスト ボックス 298"/>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730" cy="259080"/>
    <xdr:sp macro="" textlink="">
      <xdr:nvSpPr>
        <xdr:cNvPr id="301" name="テキスト ボックス 300"/>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730" cy="257810"/>
    <xdr:sp macro="" textlink="">
      <xdr:nvSpPr>
        <xdr:cNvPr id="303" name="テキスト ボックス 302"/>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111760</xdr:rowOff>
    </xdr:from>
    <xdr:to xmlns:xdr="http://schemas.openxmlformats.org/drawingml/2006/spreadsheetDrawing">
      <xdr:col>82</xdr:col>
      <xdr:colOff>107950</xdr:colOff>
      <xdr:row>40</xdr:row>
      <xdr:rowOff>165100</xdr:rowOff>
    </xdr:to>
    <xdr:cxnSp macro="">
      <xdr:nvCxnSpPr>
        <xdr:cNvPr id="305" name="直線コネクタ 304"/>
        <xdr:cNvCxnSpPr/>
      </xdr:nvCxnSpPr>
      <xdr:spPr>
        <a:xfrm flipV="1">
          <a:off x="16510000" y="55981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137160</xdr:rowOff>
    </xdr:from>
    <xdr:ext cx="762000" cy="259080"/>
    <xdr:sp macro="" textlink="">
      <xdr:nvSpPr>
        <xdr:cNvPr id="306" name="補助費等最小値テキスト"/>
        <xdr:cNvSpPr txBox="1"/>
      </xdr:nvSpPr>
      <xdr:spPr>
        <a:xfrm>
          <a:off x="16598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165100</xdr:rowOff>
    </xdr:from>
    <xdr:to xmlns:xdr="http://schemas.openxmlformats.org/drawingml/2006/spreadsheetDrawing">
      <xdr:col>82</xdr:col>
      <xdr:colOff>196850</xdr:colOff>
      <xdr:row>40</xdr:row>
      <xdr:rowOff>165100</xdr:rowOff>
    </xdr:to>
    <xdr:cxnSp macro="">
      <xdr:nvCxnSpPr>
        <xdr:cNvPr id="307" name="直線コネクタ 306"/>
        <xdr:cNvCxnSpPr/>
      </xdr:nvCxnSpPr>
      <xdr:spPr>
        <a:xfrm>
          <a:off x="16421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26670</xdr:rowOff>
    </xdr:from>
    <xdr:ext cx="762000" cy="259080"/>
    <xdr:sp macro="" textlink="">
      <xdr:nvSpPr>
        <xdr:cNvPr id="308"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111760</xdr:rowOff>
    </xdr:from>
    <xdr:to xmlns:xdr="http://schemas.openxmlformats.org/drawingml/2006/spreadsheetDrawing">
      <xdr:col>82</xdr:col>
      <xdr:colOff>196850</xdr:colOff>
      <xdr:row>32</xdr:row>
      <xdr:rowOff>111760</xdr:rowOff>
    </xdr:to>
    <xdr:cxnSp macro="">
      <xdr:nvCxnSpPr>
        <xdr:cNvPr id="309" name="直線コネクタ 308"/>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146050</xdr:rowOff>
    </xdr:from>
    <xdr:to xmlns:xdr="http://schemas.openxmlformats.org/drawingml/2006/spreadsheetDrawing">
      <xdr:col>82</xdr:col>
      <xdr:colOff>107950</xdr:colOff>
      <xdr:row>39</xdr:row>
      <xdr:rowOff>153670</xdr:rowOff>
    </xdr:to>
    <xdr:cxnSp macro="">
      <xdr:nvCxnSpPr>
        <xdr:cNvPr id="310" name="直線コネクタ 309"/>
        <xdr:cNvCxnSpPr/>
      </xdr:nvCxnSpPr>
      <xdr:spPr>
        <a:xfrm flipV="1">
          <a:off x="15671800" y="6832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119380</xdr:rowOff>
    </xdr:from>
    <xdr:ext cx="762000" cy="259080"/>
    <xdr:sp macro="" textlink="">
      <xdr:nvSpPr>
        <xdr:cNvPr id="311" name="補助費等平均値テキスト"/>
        <xdr:cNvSpPr txBox="1"/>
      </xdr:nvSpPr>
      <xdr:spPr>
        <a:xfrm>
          <a:off x="16598900" y="5948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102870</xdr:rowOff>
    </xdr:from>
    <xdr:to xmlns:xdr="http://schemas.openxmlformats.org/drawingml/2006/spreadsheetDrawing">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153670</xdr:rowOff>
    </xdr:from>
    <xdr:to xmlns:xdr="http://schemas.openxmlformats.org/drawingml/2006/spreadsheetDrawing">
      <xdr:col>78</xdr:col>
      <xdr:colOff>69850</xdr:colOff>
      <xdr:row>40</xdr:row>
      <xdr:rowOff>127000</xdr:rowOff>
    </xdr:to>
    <xdr:cxnSp macro="">
      <xdr:nvCxnSpPr>
        <xdr:cNvPr id="313" name="直線コネクタ 312"/>
        <xdr:cNvCxnSpPr/>
      </xdr:nvCxnSpPr>
      <xdr:spPr>
        <a:xfrm flipV="1">
          <a:off x="14782800" y="68402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49530</xdr:rowOff>
    </xdr:from>
    <xdr:to xmlns:xdr="http://schemas.openxmlformats.org/drawingml/2006/spreadsheetDrawing">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161290</xdr:rowOff>
    </xdr:from>
    <xdr:ext cx="736600" cy="259080"/>
    <xdr:sp macro="" textlink="">
      <xdr:nvSpPr>
        <xdr:cNvPr id="315" name="テキスト ボックス 314"/>
        <xdr:cNvSpPr txBox="1"/>
      </xdr:nvSpPr>
      <xdr:spPr>
        <a:xfrm>
          <a:off x="15290800" y="581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73660</xdr:rowOff>
    </xdr:from>
    <xdr:to xmlns:xdr="http://schemas.openxmlformats.org/drawingml/2006/spreadsheetDrawing">
      <xdr:col>73</xdr:col>
      <xdr:colOff>180975</xdr:colOff>
      <xdr:row>40</xdr:row>
      <xdr:rowOff>127000</xdr:rowOff>
    </xdr:to>
    <xdr:cxnSp macro="">
      <xdr:nvCxnSpPr>
        <xdr:cNvPr id="316" name="直線コネクタ 315"/>
        <xdr:cNvCxnSpPr/>
      </xdr:nvCxnSpPr>
      <xdr:spPr>
        <a:xfrm>
          <a:off x="13893800" y="6588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140970</xdr:rowOff>
    </xdr:from>
    <xdr:to xmlns:xdr="http://schemas.openxmlformats.org/drawingml/2006/spreadsheetDrawing">
      <xdr:col>74</xdr:col>
      <xdr:colOff>31750</xdr:colOff>
      <xdr:row>36</xdr:row>
      <xdr:rowOff>71120</xdr:rowOff>
    </xdr:to>
    <xdr:sp macro="" textlink="">
      <xdr:nvSpPr>
        <xdr:cNvPr id="317" name="フローチャート: 判断 316"/>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81280</xdr:rowOff>
    </xdr:from>
    <xdr:ext cx="762000" cy="259080"/>
    <xdr:sp macro="" textlink="">
      <xdr:nvSpPr>
        <xdr:cNvPr id="318" name="テキスト ボックス 317"/>
        <xdr:cNvSpPr txBox="1"/>
      </xdr:nvSpPr>
      <xdr:spPr>
        <a:xfrm>
          <a:off x="14401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54610</xdr:rowOff>
    </xdr:from>
    <xdr:to xmlns:xdr="http://schemas.openxmlformats.org/drawingml/2006/spreadsheetDrawing">
      <xdr:col>69</xdr:col>
      <xdr:colOff>92075</xdr:colOff>
      <xdr:row>38</xdr:row>
      <xdr:rowOff>73660</xdr:rowOff>
    </xdr:to>
    <xdr:cxnSp macro="">
      <xdr:nvCxnSpPr>
        <xdr:cNvPr id="319" name="直線コネクタ 318"/>
        <xdr:cNvCxnSpPr/>
      </xdr:nvCxnSpPr>
      <xdr:spPr>
        <a:xfrm>
          <a:off x="13004800" y="6398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72390</xdr:rowOff>
    </xdr:from>
    <xdr:to xmlns:xdr="http://schemas.openxmlformats.org/drawingml/2006/spreadsheetDrawing">
      <xdr:col>69</xdr:col>
      <xdr:colOff>142875</xdr:colOff>
      <xdr:row>36</xdr:row>
      <xdr:rowOff>2540</xdr:rowOff>
    </xdr:to>
    <xdr:sp macro="" textlink="">
      <xdr:nvSpPr>
        <xdr:cNvPr id="320" name="フローチャート: 判断 319"/>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12700</xdr:rowOff>
    </xdr:from>
    <xdr:ext cx="760730" cy="259080"/>
    <xdr:sp macro="" textlink="">
      <xdr:nvSpPr>
        <xdr:cNvPr id="321" name="テキスト ボックス 320"/>
        <xdr:cNvSpPr txBox="1"/>
      </xdr:nvSpPr>
      <xdr:spPr>
        <a:xfrm>
          <a:off x="13512800" y="584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26670</xdr:rowOff>
    </xdr:from>
    <xdr:to xmlns:xdr="http://schemas.openxmlformats.org/drawingml/2006/spreadsheetDrawing">
      <xdr:col>65</xdr:col>
      <xdr:colOff>53975</xdr:colOff>
      <xdr:row>35</xdr:row>
      <xdr:rowOff>128270</xdr:rowOff>
    </xdr:to>
    <xdr:sp macro="" textlink="">
      <xdr:nvSpPr>
        <xdr:cNvPr id="322" name="フローチャート: 判断 321"/>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138430</xdr:rowOff>
    </xdr:from>
    <xdr:ext cx="762000" cy="259080"/>
    <xdr:sp macro="" textlink="">
      <xdr:nvSpPr>
        <xdr:cNvPr id="323" name="テキスト ボックス 322"/>
        <xdr:cNvSpPr txBox="1"/>
      </xdr:nvSpPr>
      <xdr:spPr>
        <a:xfrm>
          <a:off x="12623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5" name="テキスト ボックス 324"/>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6" name="テキスト ボックス 325"/>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8" name="テキスト ボックス 327"/>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95250</xdr:rowOff>
    </xdr:from>
    <xdr:to xmlns:xdr="http://schemas.openxmlformats.org/drawingml/2006/spreadsheetDrawing">
      <xdr:col>82</xdr:col>
      <xdr:colOff>158750</xdr:colOff>
      <xdr:row>40</xdr:row>
      <xdr:rowOff>25400</xdr:rowOff>
    </xdr:to>
    <xdr:sp macro="" textlink="">
      <xdr:nvSpPr>
        <xdr:cNvPr id="329" name="楕円 328"/>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67310</xdr:rowOff>
    </xdr:from>
    <xdr:ext cx="762000" cy="259080"/>
    <xdr:sp macro="" textlink="">
      <xdr:nvSpPr>
        <xdr:cNvPr id="330" name="補助費等該当値テキスト"/>
        <xdr:cNvSpPr txBox="1"/>
      </xdr:nvSpPr>
      <xdr:spPr>
        <a:xfrm>
          <a:off x="165989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102870</xdr:rowOff>
    </xdr:from>
    <xdr:to xmlns:xdr="http://schemas.openxmlformats.org/drawingml/2006/spreadsheetDrawing">
      <xdr:col>78</xdr:col>
      <xdr:colOff>120650</xdr:colOff>
      <xdr:row>40</xdr:row>
      <xdr:rowOff>33020</xdr:rowOff>
    </xdr:to>
    <xdr:sp macro="" textlink="">
      <xdr:nvSpPr>
        <xdr:cNvPr id="331" name="楕円 330"/>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17780</xdr:rowOff>
    </xdr:from>
    <xdr:ext cx="736600" cy="257810"/>
    <xdr:sp macro="" textlink="">
      <xdr:nvSpPr>
        <xdr:cNvPr id="332" name="テキスト ボックス 331"/>
        <xdr:cNvSpPr txBox="1"/>
      </xdr:nvSpPr>
      <xdr:spPr>
        <a:xfrm>
          <a:off x="15290800" y="68757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76200</xdr:rowOff>
    </xdr:from>
    <xdr:to xmlns:xdr="http://schemas.openxmlformats.org/drawingml/2006/spreadsheetDrawing">
      <xdr:col>74</xdr:col>
      <xdr:colOff>31750</xdr:colOff>
      <xdr:row>41</xdr:row>
      <xdr:rowOff>6350</xdr:rowOff>
    </xdr:to>
    <xdr:sp macro="" textlink="">
      <xdr:nvSpPr>
        <xdr:cNvPr id="333" name="楕円 332"/>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162560</xdr:rowOff>
    </xdr:from>
    <xdr:ext cx="762000" cy="259080"/>
    <xdr:sp macro="" textlink="">
      <xdr:nvSpPr>
        <xdr:cNvPr id="334" name="テキスト ボックス 333"/>
        <xdr:cNvSpPr txBox="1"/>
      </xdr:nvSpPr>
      <xdr:spPr>
        <a:xfrm>
          <a:off x="1440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22860</xdr:rowOff>
    </xdr:from>
    <xdr:to xmlns:xdr="http://schemas.openxmlformats.org/drawingml/2006/spreadsheetDrawing">
      <xdr:col>69</xdr:col>
      <xdr:colOff>142875</xdr:colOff>
      <xdr:row>38</xdr:row>
      <xdr:rowOff>124460</xdr:rowOff>
    </xdr:to>
    <xdr:sp macro="" textlink="">
      <xdr:nvSpPr>
        <xdr:cNvPr id="335" name="楕円 334"/>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109220</xdr:rowOff>
    </xdr:from>
    <xdr:ext cx="760730" cy="257810"/>
    <xdr:sp macro="" textlink="">
      <xdr:nvSpPr>
        <xdr:cNvPr id="336" name="テキスト ボックス 335"/>
        <xdr:cNvSpPr txBox="1"/>
      </xdr:nvSpPr>
      <xdr:spPr>
        <a:xfrm>
          <a:off x="13512800" y="6624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3810</xdr:rowOff>
    </xdr:from>
    <xdr:to xmlns:xdr="http://schemas.openxmlformats.org/drawingml/2006/spreadsheetDrawing">
      <xdr:col>65</xdr:col>
      <xdr:colOff>53975</xdr:colOff>
      <xdr:row>37</xdr:row>
      <xdr:rowOff>105410</xdr:rowOff>
    </xdr:to>
    <xdr:sp macro="" textlink="">
      <xdr:nvSpPr>
        <xdr:cNvPr id="337" name="楕円 336"/>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90170</xdr:rowOff>
    </xdr:from>
    <xdr:ext cx="762000" cy="259080"/>
    <xdr:sp macro="" textlink="">
      <xdr:nvSpPr>
        <xdr:cNvPr id="338" name="テキスト ボックス 337"/>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前年度から1.4ポイント増加し，引き続き</a:t>
          </a:r>
          <a:r>
            <a:rPr kumimoji="1" lang="ja-JP" altLang="en-US" sz="1300">
              <a:latin typeface="ＭＳ Ｐゴシック"/>
              <a:ea typeface="ＭＳ Ｐゴシック"/>
            </a:rPr>
            <a:t>類似団体の平均値を上回る結果となっている。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増加要因としては，平成30</a:t>
          </a:r>
          <a:r>
            <a:rPr kumimoji="1" lang="ja-JP" altLang="en-US" sz="1300">
              <a:latin typeface="ＭＳ Ｐゴシック"/>
              <a:ea typeface="ＭＳ Ｐゴシック"/>
            </a:rPr>
            <a:t>年度に借り入れた大崎広域消防本部新庁舎建設事業（</a:t>
          </a:r>
          <a:r>
            <a:rPr kumimoji="1" lang="ja-JP" altLang="en-US" sz="1300">
              <a:latin typeface="ＭＳ Ｐゴシック"/>
              <a:ea typeface="ＭＳ Ｐゴシック"/>
            </a:rPr>
            <a:t>旧合併特例事業債</a:t>
          </a:r>
          <a:r>
            <a:rPr kumimoji="1" lang="ja-JP" altLang="en-US" sz="1300">
              <a:latin typeface="ＭＳ Ｐゴシック"/>
              <a:ea typeface="ＭＳ Ｐゴシック"/>
            </a:rPr>
            <a:t>），小中学校・幼稚園空調設備設置事業（学校教育施設等整備事業債）などの大型建設事業の元金償還が始まったことで，公債費の増額につながったものである。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0" name="テキスト ボックス 349"/>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2" name="テキスト ボックス 351"/>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4" name="テキスト ボックス 353"/>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6" name="テキスト ボックス 355"/>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8" name="テキスト ボックス 357"/>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60" name="テキスト ボックス 359"/>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2" name="テキスト ボックス 361"/>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4" name="テキスト ボックス 363"/>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80</xdr:row>
      <xdr:rowOff>149860</xdr:rowOff>
    </xdr:to>
    <xdr:cxnSp macro="">
      <xdr:nvCxnSpPr>
        <xdr:cNvPr id="366" name="直線コネクタ 365"/>
        <xdr:cNvCxnSpPr/>
      </xdr:nvCxnSpPr>
      <xdr:spPr>
        <a:xfrm flipV="1">
          <a:off x="4826000" y="123952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810"/>
    <xdr:sp macro="" textlink="">
      <xdr:nvSpPr>
        <xdr:cNvPr id="367"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8" name="直線コネクタ 367"/>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62000" cy="259080"/>
    <xdr:sp macro="" textlink="">
      <xdr:nvSpPr>
        <xdr:cNvPr id="369" name="公債費最大値テキスト"/>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70" name="直線コネクタ 369"/>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104140</xdr:rowOff>
    </xdr:from>
    <xdr:to xmlns:xdr="http://schemas.openxmlformats.org/drawingml/2006/spreadsheetDrawing">
      <xdr:col>24</xdr:col>
      <xdr:colOff>25400</xdr:colOff>
      <xdr:row>79</xdr:row>
      <xdr:rowOff>39370</xdr:rowOff>
    </xdr:to>
    <xdr:cxnSp macro="">
      <xdr:nvCxnSpPr>
        <xdr:cNvPr id="371" name="直線コネクタ 370"/>
        <xdr:cNvCxnSpPr/>
      </xdr:nvCxnSpPr>
      <xdr:spPr>
        <a:xfrm>
          <a:off x="3987800" y="134772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43180</xdr:rowOff>
    </xdr:from>
    <xdr:ext cx="762000" cy="257810"/>
    <xdr:sp macro="" textlink="">
      <xdr:nvSpPr>
        <xdr:cNvPr id="372" name="公債費平均値テキスト"/>
        <xdr:cNvSpPr txBox="1"/>
      </xdr:nvSpPr>
      <xdr:spPr>
        <a:xfrm>
          <a:off x="4914900" y="130733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26670</xdr:rowOff>
    </xdr:from>
    <xdr:to xmlns:xdr="http://schemas.openxmlformats.org/drawingml/2006/spreadsheetDrawing">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88900</xdr:rowOff>
    </xdr:from>
    <xdr:to xmlns:xdr="http://schemas.openxmlformats.org/drawingml/2006/spreadsheetDrawing">
      <xdr:col>19</xdr:col>
      <xdr:colOff>187325</xdr:colOff>
      <xdr:row>78</xdr:row>
      <xdr:rowOff>104140</xdr:rowOff>
    </xdr:to>
    <xdr:cxnSp macro="">
      <xdr:nvCxnSpPr>
        <xdr:cNvPr id="374" name="直線コネクタ 373"/>
        <xdr:cNvCxnSpPr/>
      </xdr:nvCxnSpPr>
      <xdr:spPr>
        <a:xfrm>
          <a:off x="3098800" y="13462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152400</xdr:rowOff>
    </xdr:from>
    <xdr:to xmlns:xdr="http://schemas.openxmlformats.org/drawingml/2006/spreadsheetDrawing">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92710</xdr:rowOff>
    </xdr:from>
    <xdr:ext cx="735330" cy="259080"/>
    <xdr:sp macro="" textlink="">
      <xdr:nvSpPr>
        <xdr:cNvPr id="376" name="テキスト ボックス 375"/>
        <xdr:cNvSpPr txBox="1"/>
      </xdr:nvSpPr>
      <xdr:spPr>
        <a:xfrm>
          <a:off x="3606800" y="12951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43180</xdr:rowOff>
    </xdr:from>
    <xdr:to xmlns:xdr="http://schemas.openxmlformats.org/drawingml/2006/spreadsheetDrawing">
      <xdr:col>15</xdr:col>
      <xdr:colOff>98425</xdr:colOff>
      <xdr:row>78</xdr:row>
      <xdr:rowOff>88900</xdr:rowOff>
    </xdr:to>
    <xdr:cxnSp macro="">
      <xdr:nvCxnSpPr>
        <xdr:cNvPr id="377" name="直線コネクタ 376"/>
        <xdr:cNvCxnSpPr/>
      </xdr:nvCxnSpPr>
      <xdr:spPr>
        <a:xfrm>
          <a:off x="2209800" y="13416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148590</xdr:rowOff>
    </xdr:from>
    <xdr:to xmlns:xdr="http://schemas.openxmlformats.org/drawingml/2006/spreadsheetDrawing">
      <xdr:col>15</xdr:col>
      <xdr:colOff>149225</xdr:colOff>
      <xdr:row>78</xdr:row>
      <xdr:rowOff>78740</xdr:rowOff>
    </xdr:to>
    <xdr:sp macro="" textlink="">
      <xdr:nvSpPr>
        <xdr:cNvPr id="378" name="フローチャート: 判断 377"/>
        <xdr:cNvSpPr/>
      </xdr:nvSpPr>
      <xdr:spPr>
        <a:xfrm>
          <a:off x="3048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88900</xdr:rowOff>
    </xdr:from>
    <xdr:ext cx="762000" cy="257810"/>
    <xdr:sp macro="" textlink="">
      <xdr:nvSpPr>
        <xdr:cNvPr id="379" name="テキスト ボックス 378"/>
        <xdr:cNvSpPr txBox="1"/>
      </xdr:nvSpPr>
      <xdr:spPr>
        <a:xfrm>
          <a:off x="2717800" y="13119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5080</xdr:rowOff>
    </xdr:from>
    <xdr:to xmlns:xdr="http://schemas.openxmlformats.org/drawingml/2006/spreadsheetDrawing">
      <xdr:col>11</xdr:col>
      <xdr:colOff>9525</xdr:colOff>
      <xdr:row>78</xdr:row>
      <xdr:rowOff>43180</xdr:rowOff>
    </xdr:to>
    <xdr:cxnSp macro="">
      <xdr:nvCxnSpPr>
        <xdr:cNvPr id="380" name="直線コネクタ 379"/>
        <xdr:cNvCxnSpPr/>
      </xdr:nvCxnSpPr>
      <xdr:spPr>
        <a:xfrm>
          <a:off x="1320800" y="13378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0</xdr:rowOff>
    </xdr:from>
    <xdr:to xmlns:xdr="http://schemas.openxmlformats.org/drawingml/2006/spreadsheetDrawing">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86360</xdr:rowOff>
    </xdr:from>
    <xdr:ext cx="760730" cy="257810"/>
    <xdr:sp macro="" textlink="">
      <xdr:nvSpPr>
        <xdr:cNvPr id="382" name="テキスト ボックス 381"/>
        <xdr:cNvSpPr txBox="1"/>
      </xdr:nvSpPr>
      <xdr:spPr>
        <a:xfrm>
          <a:off x="1828800" y="13459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0</xdr:rowOff>
    </xdr:from>
    <xdr:to xmlns:xdr="http://schemas.openxmlformats.org/drawingml/2006/spreadsheetDrawing">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86360</xdr:rowOff>
    </xdr:from>
    <xdr:ext cx="760730" cy="257810"/>
    <xdr:sp macro="" textlink="">
      <xdr:nvSpPr>
        <xdr:cNvPr id="384" name="テキスト ボックス 383"/>
        <xdr:cNvSpPr txBox="1"/>
      </xdr:nvSpPr>
      <xdr:spPr>
        <a:xfrm>
          <a:off x="939800" y="13459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7" name="テキスト ボックス 386"/>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160020</xdr:rowOff>
    </xdr:from>
    <xdr:to xmlns:xdr="http://schemas.openxmlformats.org/drawingml/2006/spreadsheetDrawing">
      <xdr:col>24</xdr:col>
      <xdr:colOff>76200</xdr:colOff>
      <xdr:row>79</xdr:row>
      <xdr:rowOff>90170</xdr:rowOff>
    </xdr:to>
    <xdr:sp macro="" textlink="">
      <xdr:nvSpPr>
        <xdr:cNvPr id="390" name="楕円 389"/>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132080</xdr:rowOff>
    </xdr:from>
    <xdr:ext cx="762000" cy="257810"/>
    <xdr:sp macro="" textlink="">
      <xdr:nvSpPr>
        <xdr:cNvPr id="391" name="公債費該当値テキスト"/>
        <xdr:cNvSpPr txBox="1"/>
      </xdr:nvSpPr>
      <xdr:spPr>
        <a:xfrm>
          <a:off x="4914900" y="13505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53340</xdr:rowOff>
    </xdr:from>
    <xdr:to xmlns:xdr="http://schemas.openxmlformats.org/drawingml/2006/spreadsheetDrawing">
      <xdr:col>20</xdr:col>
      <xdr:colOff>38100</xdr:colOff>
      <xdr:row>78</xdr:row>
      <xdr:rowOff>154940</xdr:rowOff>
    </xdr:to>
    <xdr:sp macro="" textlink="">
      <xdr:nvSpPr>
        <xdr:cNvPr id="392" name="楕円 391"/>
        <xdr:cNvSpPr/>
      </xdr:nvSpPr>
      <xdr:spPr>
        <a:xfrm>
          <a:off x="3937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139700</xdr:rowOff>
    </xdr:from>
    <xdr:ext cx="735330" cy="259080"/>
    <xdr:sp macro="" textlink="">
      <xdr:nvSpPr>
        <xdr:cNvPr id="393" name="テキスト ボックス 392"/>
        <xdr:cNvSpPr txBox="1"/>
      </xdr:nvSpPr>
      <xdr:spPr>
        <a:xfrm>
          <a:off x="3606800" y="135128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38100</xdr:rowOff>
    </xdr:from>
    <xdr:to xmlns:xdr="http://schemas.openxmlformats.org/drawingml/2006/spreadsheetDrawing">
      <xdr:col>15</xdr:col>
      <xdr:colOff>149225</xdr:colOff>
      <xdr:row>78</xdr:row>
      <xdr:rowOff>139700</xdr:rowOff>
    </xdr:to>
    <xdr:sp macro="" textlink="">
      <xdr:nvSpPr>
        <xdr:cNvPr id="394" name="楕円 39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124460</xdr:rowOff>
    </xdr:from>
    <xdr:ext cx="762000" cy="259080"/>
    <xdr:sp macro="" textlink="">
      <xdr:nvSpPr>
        <xdr:cNvPr id="395" name="テキスト ボックス 394"/>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163830</xdr:rowOff>
    </xdr:from>
    <xdr:to xmlns:xdr="http://schemas.openxmlformats.org/drawingml/2006/spreadsheetDrawing">
      <xdr:col>11</xdr:col>
      <xdr:colOff>60325</xdr:colOff>
      <xdr:row>78</xdr:row>
      <xdr:rowOff>93980</xdr:rowOff>
    </xdr:to>
    <xdr:sp macro="" textlink="">
      <xdr:nvSpPr>
        <xdr:cNvPr id="396" name="楕円 395"/>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104140</xdr:rowOff>
    </xdr:from>
    <xdr:ext cx="760730" cy="259080"/>
    <xdr:sp macro="" textlink="">
      <xdr:nvSpPr>
        <xdr:cNvPr id="397" name="テキスト ボックス 396"/>
        <xdr:cNvSpPr txBox="1"/>
      </xdr:nvSpPr>
      <xdr:spPr>
        <a:xfrm>
          <a:off x="1828800" y="13134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125730</xdr:rowOff>
    </xdr:from>
    <xdr:to xmlns:xdr="http://schemas.openxmlformats.org/drawingml/2006/spreadsheetDrawing">
      <xdr:col>6</xdr:col>
      <xdr:colOff>171450</xdr:colOff>
      <xdr:row>78</xdr:row>
      <xdr:rowOff>55880</xdr:rowOff>
    </xdr:to>
    <xdr:sp macro="" textlink="">
      <xdr:nvSpPr>
        <xdr:cNvPr id="398" name="楕円 397"/>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66040</xdr:rowOff>
    </xdr:from>
    <xdr:ext cx="760730" cy="257810"/>
    <xdr:sp macro="" textlink="">
      <xdr:nvSpPr>
        <xdr:cNvPr id="399" name="テキスト ボックス 398"/>
        <xdr:cNvSpPr txBox="1"/>
      </xdr:nvSpPr>
      <xdr:spPr>
        <a:xfrm>
          <a:off x="939800" y="130962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前年度から0.6</a:t>
          </a:r>
          <a:r>
            <a:rPr kumimoji="1" lang="ja-JP" altLang="en-US" sz="1300">
              <a:latin typeface="ＭＳ Ｐゴシック"/>
              <a:ea typeface="ＭＳ Ｐゴシック"/>
            </a:rPr>
            <a:t>ポイント増加したものの，類似団体の平均値を下回る結果となった。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経常経費を</a:t>
          </a:r>
          <a:r>
            <a:rPr kumimoji="1" lang="ja-JP" altLang="en-US" sz="1300">
              <a:latin typeface="ＭＳ Ｐゴシック"/>
              <a:ea typeface="ＭＳ Ｐゴシック"/>
            </a:rPr>
            <a:t>性質別に前年度と比較すると，人件費や補助費等，維持補修費では減少したものの，物件費，扶助費等は増加しており，差し引きでは増加していることから，事業の統廃合などの行財政改革を進め，経常経費の削減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1" name="テキスト ボックス 410"/>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3" name="テキスト ボックス 412"/>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5" name="テキスト ボックス 414"/>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7" name="テキスト ボックス 416"/>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9" name="テキスト ボックス 418"/>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1" name="テキスト ボックス 420"/>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3" name="テキスト ボックス 422"/>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80</xdr:row>
      <xdr:rowOff>132080</xdr:rowOff>
    </xdr:to>
    <xdr:cxnSp macro="">
      <xdr:nvCxnSpPr>
        <xdr:cNvPr id="425" name="直線コネクタ 424"/>
        <xdr:cNvCxnSpPr/>
      </xdr:nvCxnSpPr>
      <xdr:spPr>
        <a:xfrm flipV="1">
          <a:off x="16510000" y="12809855"/>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103505</xdr:rowOff>
    </xdr:from>
    <xdr:ext cx="762000" cy="259080"/>
    <xdr:sp macro="" textlink="">
      <xdr:nvSpPr>
        <xdr:cNvPr id="426" name="公債費以外最小値テキスト"/>
        <xdr:cNvSpPr txBox="1"/>
      </xdr:nvSpPr>
      <xdr:spPr>
        <a:xfrm>
          <a:off x="16598900" y="1381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132080</xdr:rowOff>
    </xdr:from>
    <xdr:to xmlns:xdr="http://schemas.openxmlformats.org/drawingml/2006/spreadsheetDrawing">
      <xdr:col>82</xdr:col>
      <xdr:colOff>196850</xdr:colOff>
      <xdr:row>80</xdr:row>
      <xdr:rowOff>132080</xdr:rowOff>
    </xdr:to>
    <xdr:cxnSp macro="">
      <xdr:nvCxnSpPr>
        <xdr:cNvPr id="427" name="直線コネクタ 426"/>
        <xdr:cNvCxnSpPr/>
      </xdr:nvCxnSpPr>
      <xdr:spPr>
        <a:xfrm>
          <a:off x="16421100" y="1384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28"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29" name="直線コネクタ 428"/>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168275</xdr:rowOff>
    </xdr:from>
    <xdr:to xmlns:xdr="http://schemas.openxmlformats.org/drawingml/2006/spreadsheetDrawing">
      <xdr:col>82</xdr:col>
      <xdr:colOff>107950</xdr:colOff>
      <xdr:row>77</xdr:row>
      <xdr:rowOff>24130</xdr:rowOff>
    </xdr:to>
    <xdr:cxnSp macro="">
      <xdr:nvCxnSpPr>
        <xdr:cNvPr id="430" name="直線コネクタ 429"/>
        <xdr:cNvCxnSpPr/>
      </xdr:nvCxnSpPr>
      <xdr:spPr>
        <a:xfrm>
          <a:off x="15671800" y="131984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167005</xdr:rowOff>
    </xdr:from>
    <xdr:ext cx="762000" cy="257810"/>
    <xdr:sp macro="" textlink="">
      <xdr:nvSpPr>
        <xdr:cNvPr id="431" name="公債費以外平均値テキスト"/>
        <xdr:cNvSpPr txBox="1"/>
      </xdr:nvSpPr>
      <xdr:spPr>
        <a:xfrm>
          <a:off x="16598900" y="131972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23495</xdr:rowOff>
    </xdr:from>
    <xdr:to xmlns:xdr="http://schemas.openxmlformats.org/drawingml/2006/spreadsheetDrawing">
      <xdr:col>82</xdr:col>
      <xdr:colOff>158750</xdr:colOff>
      <xdr:row>77</xdr:row>
      <xdr:rowOff>125095</xdr:rowOff>
    </xdr:to>
    <xdr:sp macro="" textlink="">
      <xdr:nvSpPr>
        <xdr:cNvPr id="432" name="フローチャート: 判断 431"/>
        <xdr:cNvSpPr/>
      </xdr:nvSpPr>
      <xdr:spPr>
        <a:xfrm>
          <a:off x="16459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168275</xdr:rowOff>
    </xdr:from>
    <xdr:to xmlns:xdr="http://schemas.openxmlformats.org/drawingml/2006/spreadsheetDrawing">
      <xdr:col>78</xdr:col>
      <xdr:colOff>69850</xdr:colOff>
      <xdr:row>77</xdr:row>
      <xdr:rowOff>156845</xdr:rowOff>
    </xdr:to>
    <xdr:cxnSp macro="">
      <xdr:nvCxnSpPr>
        <xdr:cNvPr id="433" name="直線コネクタ 432"/>
        <xdr:cNvCxnSpPr/>
      </xdr:nvCxnSpPr>
      <xdr:spPr>
        <a:xfrm flipV="1">
          <a:off x="14782800" y="1319847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44450</xdr:rowOff>
    </xdr:from>
    <xdr:to xmlns:xdr="http://schemas.openxmlformats.org/drawingml/2006/spreadsheetDrawing">
      <xdr:col>78</xdr:col>
      <xdr:colOff>120650</xdr:colOff>
      <xdr:row>76</xdr:row>
      <xdr:rowOff>146050</xdr:rowOff>
    </xdr:to>
    <xdr:sp macro="" textlink="">
      <xdr:nvSpPr>
        <xdr:cNvPr id="434" name="フローチャート: 判断 433"/>
        <xdr:cNvSpPr/>
      </xdr:nvSpPr>
      <xdr:spPr>
        <a:xfrm>
          <a:off x="15621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156210</xdr:rowOff>
    </xdr:from>
    <xdr:ext cx="736600" cy="257810"/>
    <xdr:sp macro="" textlink="">
      <xdr:nvSpPr>
        <xdr:cNvPr id="435" name="テキスト ボックス 434"/>
        <xdr:cNvSpPr txBox="1"/>
      </xdr:nvSpPr>
      <xdr:spPr>
        <a:xfrm>
          <a:off x="15290800" y="128435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156845</xdr:rowOff>
    </xdr:from>
    <xdr:to xmlns:xdr="http://schemas.openxmlformats.org/drawingml/2006/spreadsheetDrawing">
      <xdr:col>73</xdr:col>
      <xdr:colOff>180975</xdr:colOff>
      <xdr:row>77</xdr:row>
      <xdr:rowOff>161290</xdr:rowOff>
    </xdr:to>
    <xdr:cxnSp macro="">
      <xdr:nvCxnSpPr>
        <xdr:cNvPr id="436" name="直線コネクタ 435"/>
        <xdr:cNvCxnSpPr/>
      </xdr:nvCxnSpPr>
      <xdr:spPr>
        <a:xfrm flipV="1">
          <a:off x="13893800" y="13358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73660</xdr:rowOff>
    </xdr:from>
    <xdr:to xmlns:xdr="http://schemas.openxmlformats.org/drawingml/2006/spreadsheetDrawing">
      <xdr:col>74</xdr:col>
      <xdr:colOff>31750</xdr:colOff>
      <xdr:row>78</xdr:row>
      <xdr:rowOff>3810</xdr:rowOff>
    </xdr:to>
    <xdr:sp macro="" textlink="">
      <xdr:nvSpPr>
        <xdr:cNvPr id="437" name="フローチャート: 判断 436"/>
        <xdr:cNvSpPr/>
      </xdr:nvSpPr>
      <xdr:spPr>
        <a:xfrm>
          <a:off x="14732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13970</xdr:rowOff>
    </xdr:from>
    <xdr:ext cx="762000" cy="259080"/>
    <xdr:sp macro="" textlink="">
      <xdr:nvSpPr>
        <xdr:cNvPr id="438" name="テキスト ボックス 437"/>
        <xdr:cNvSpPr txBox="1"/>
      </xdr:nvSpPr>
      <xdr:spPr>
        <a:xfrm>
          <a:off x="14401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55880</xdr:rowOff>
    </xdr:from>
    <xdr:to xmlns:xdr="http://schemas.openxmlformats.org/drawingml/2006/spreadsheetDrawing">
      <xdr:col>69</xdr:col>
      <xdr:colOff>92075</xdr:colOff>
      <xdr:row>77</xdr:row>
      <xdr:rowOff>161290</xdr:rowOff>
    </xdr:to>
    <xdr:cxnSp macro="">
      <xdr:nvCxnSpPr>
        <xdr:cNvPr id="439" name="直線コネクタ 438"/>
        <xdr:cNvCxnSpPr/>
      </xdr:nvCxnSpPr>
      <xdr:spPr>
        <a:xfrm>
          <a:off x="13004800" y="132575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40" name="フローチャート: 判断 439"/>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23495</xdr:rowOff>
    </xdr:from>
    <xdr:ext cx="760730" cy="259080"/>
    <xdr:sp macro="" textlink="">
      <xdr:nvSpPr>
        <xdr:cNvPr id="441" name="テキスト ボックス 440"/>
        <xdr:cNvSpPr txBox="1"/>
      </xdr:nvSpPr>
      <xdr:spPr>
        <a:xfrm>
          <a:off x="13512800" y="13053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42" name="フローチャート: 判断 441"/>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43" name="テキスト ボックス 442"/>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5" name="テキスト ボックス 444"/>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6" name="テキスト ボックス 445"/>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8" name="テキスト ボックス 447"/>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144780</xdr:rowOff>
    </xdr:from>
    <xdr:to xmlns:xdr="http://schemas.openxmlformats.org/drawingml/2006/spreadsheetDrawing">
      <xdr:col>82</xdr:col>
      <xdr:colOff>158750</xdr:colOff>
      <xdr:row>77</xdr:row>
      <xdr:rowOff>74930</xdr:rowOff>
    </xdr:to>
    <xdr:sp macro="" textlink="">
      <xdr:nvSpPr>
        <xdr:cNvPr id="449" name="楕円 448"/>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161290</xdr:rowOff>
    </xdr:from>
    <xdr:ext cx="762000" cy="259080"/>
    <xdr:sp macro="" textlink="">
      <xdr:nvSpPr>
        <xdr:cNvPr id="450" name="公債費以外該当値テキスト"/>
        <xdr:cNvSpPr txBox="1"/>
      </xdr:nvSpPr>
      <xdr:spPr>
        <a:xfrm>
          <a:off x="16598900" y="1302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117475</xdr:rowOff>
    </xdr:from>
    <xdr:to xmlns:xdr="http://schemas.openxmlformats.org/drawingml/2006/spreadsheetDrawing">
      <xdr:col>78</xdr:col>
      <xdr:colOff>120650</xdr:colOff>
      <xdr:row>77</xdr:row>
      <xdr:rowOff>47625</xdr:rowOff>
    </xdr:to>
    <xdr:sp macro="" textlink="">
      <xdr:nvSpPr>
        <xdr:cNvPr id="451" name="楕円 450"/>
        <xdr:cNvSpPr/>
      </xdr:nvSpPr>
      <xdr:spPr>
        <a:xfrm>
          <a:off x="15621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32385</xdr:rowOff>
    </xdr:from>
    <xdr:ext cx="736600" cy="257810"/>
    <xdr:sp macro="" textlink="">
      <xdr:nvSpPr>
        <xdr:cNvPr id="452" name="テキスト ボックス 451"/>
        <xdr:cNvSpPr txBox="1"/>
      </xdr:nvSpPr>
      <xdr:spPr>
        <a:xfrm>
          <a:off x="15290800" y="13234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53" name="楕円 452"/>
        <xdr:cNvSpPr/>
      </xdr:nvSpPr>
      <xdr:spPr>
        <a:xfrm>
          <a:off x="14732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7810"/>
    <xdr:sp macro="" textlink="">
      <xdr:nvSpPr>
        <xdr:cNvPr id="454" name="テキスト ボックス 453"/>
        <xdr:cNvSpPr txBox="1"/>
      </xdr:nvSpPr>
      <xdr:spPr>
        <a:xfrm>
          <a:off x="14401800" y="13394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55" name="楕円 454"/>
        <xdr:cNvSpPr/>
      </xdr:nvSpPr>
      <xdr:spPr>
        <a:xfrm>
          <a:off x="13843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60730" cy="259080"/>
    <xdr:sp macro="" textlink="">
      <xdr:nvSpPr>
        <xdr:cNvPr id="456" name="テキスト ボックス 455"/>
        <xdr:cNvSpPr txBox="1"/>
      </xdr:nvSpPr>
      <xdr:spPr>
        <a:xfrm>
          <a:off x="13512800"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57" name="楕円 456"/>
        <xdr:cNvSpPr/>
      </xdr:nvSpPr>
      <xdr:spPr>
        <a:xfrm>
          <a:off x="12954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62000" cy="259080"/>
    <xdr:sp macro="" textlink="">
      <xdr:nvSpPr>
        <xdr:cNvPr id="458" name="テキスト ボックス 457"/>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115570</xdr:rowOff>
    </xdr:from>
    <xdr:to xmlns:xdr="http://schemas.openxmlformats.org/drawingml/2006/spreadsheetDrawing">
      <xdr:col>29</xdr:col>
      <xdr:colOff>127000</xdr:colOff>
      <xdr:row>18</xdr:row>
      <xdr:rowOff>143510</xdr:rowOff>
    </xdr:to>
    <xdr:cxnSp macro="">
      <xdr:nvCxnSpPr>
        <xdr:cNvPr id="45" name="直線コネクタ 44"/>
        <xdr:cNvCxnSpPr/>
      </xdr:nvCxnSpPr>
      <xdr:spPr>
        <a:xfrm flipV="1">
          <a:off x="5651500" y="222059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115570</xdr:rowOff>
    </xdr:from>
    <xdr:ext cx="760730" cy="259080"/>
    <xdr:sp macro="" textlink="">
      <xdr:nvSpPr>
        <xdr:cNvPr id="46" name="人口1人当たり決算額の推移最小値テキスト130"/>
        <xdr:cNvSpPr txBox="1"/>
      </xdr:nvSpPr>
      <xdr:spPr>
        <a:xfrm>
          <a:off x="5740400" y="3249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143510</xdr:rowOff>
    </xdr:from>
    <xdr:to xmlns:xdr="http://schemas.openxmlformats.org/drawingml/2006/spreadsheetDrawing">
      <xdr:col>30</xdr:col>
      <xdr:colOff>25400</xdr:colOff>
      <xdr:row>18</xdr:row>
      <xdr:rowOff>143510</xdr:rowOff>
    </xdr:to>
    <xdr:cxnSp macro="">
      <xdr:nvCxnSpPr>
        <xdr:cNvPr id="47" name="直線コネクタ 46"/>
        <xdr:cNvCxnSpPr/>
      </xdr:nvCxnSpPr>
      <xdr:spPr>
        <a:xfrm>
          <a:off x="5562600" y="3277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30480</xdr:rowOff>
    </xdr:from>
    <xdr:ext cx="760730" cy="257810"/>
    <xdr:sp macro="" textlink="">
      <xdr:nvSpPr>
        <xdr:cNvPr id="48" name="人口1人当たり決算額の推移最大値テキスト130"/>
        <xdr:cNvSpPr txBox="1"/>
      </xdr:nvSpPr>
      <xdr:spPr>
        <a:xfrm>
          <a:off x="5740400" y="19640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115570</xdr:rowOff>
    </xdr:from>
    <xdr:to xmlns:xdr="http://schemas.openxmlformats.org/drawingml/2006/spreadsheetDrawing">
      <xdr:col>30</xdr:col>
      <xdr:colOff>25400</xdr:colOff>
      <xdr:row>12</xdr:row>
      <xdr:rowOff>115570</xdr:rowOff>
    </xdr:to>
    <xdr:cxnSp macro="">
      <xdr:nvCxnSpPr>
        <xdr:cNvPr id="49" name="直線コネクタ 48"/>
        <xdr:cNvCxnSpPr/>
      </xdr:nvCxnSpPr>
      <xdr:spPr>
        <a:xfrm>
          <a:off x="5562600" y="22205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111125</xdr:rowOff>
    </xdr:from>
    <xdr:to xmlns:xdr="http://schemas.openxmlformats.org/drawingml/2006/spreadsheetDrawing">
      <xdr:col>29</xdr:col>
      <xdr:colOff>127000</xdr:colOff>
      <xdr:row>14</xdr:row>
      <xdr:rowOff>167005</xdr:rowOff>
    </xdr:to>
    <xdr:cxnSp macro="">
      <xdr:nvCxnSpPr>
        <xdr:cNvPr id="50" name="直線コネクタ 49"/>
        <xdr:cNvCxnSpPr/>
      </xdr:nvCxnSpPr>
      <xdr:spPr>
        <a:xfrm flipV="1">
          <a:off x="5003800" y="2559050"/>
          <a:ext cx="6477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65405</xdr:rowOff>
    </xdr:from>
    <xdr:ext cx="760730" cy="257810"/>
    <xdr:sp macro="" textlink="">
      <xdr:nvSpPr>
        <xdr:cNvPr id="51" name="人口1人当たり決算額の推移平均値テキスト130"/>
        <xdr:cNvSpPr txBox="1"/>
      </xdr:nvSpPr>
      <xdr:spPr>
        <a:xfrm>
          <a:off x="5740400" y="285623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93345</xdr:rowOff>
    </xdr:from>
    <xdr:to xmlns:xdr="http://schemas.openxmlformats.org/drawingml/2006/spreadsheetDrawing">
      <xdr:col>29</xdr:col>
      <xdr:colOff>177800</xdr:colOff>
      <xdr:row>17</xdr:row>
      <xdr:rowOff>23495</xdr:rowOff>
    </xdr:to>
    <xdr:sp macro="" textlink="">
      <xdr:nvSpPr>
        <xdr:cNvPr id="52" name="フローチャート: 判断 51"/>
        <xdr:cNvSpPr/>
      </xdr:nvSpPr>
      <xdr:spPr>
        <a:xfrm>
          <a:off x="5600700" y="288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151130</xdr:rowOff>
    </xdr:from>
    <xdr:to xmlns:xdr="http://schemas.openxmlformats.org/drawingml/2006/spreadsheetDrawing">
      <xdr:col>26</xdr:col>
      <xdr:colOff>50800</xdr:colOff>
      <xdr:row>14</xdr:row>
      <xdr:rowOff>167005</xdr:rowOff>
    </xdr:to>
    <xdr:cxnSp macro="">
      <xdr:nvCxnSpPr>
        <xdr:cNvPr id="53" name="直線コネクタ 52"/>
        <xdr:cNvCxnSpPr/>
      </xdr:nvCxnSpPr>
      <xdr:spPr>
        <a:xfrm>
          <a:off x="4305300" y="25990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102870</xdr:rowOff>
    </xdr:from>
    <xdr:to xmlns:xdr="http://schemas.openxmlformats.org/drawingml/2006/spreadsheetDrawing">
      <xdr:col>26</xdr:col>
      <xdr:colOff>101600</xdr:colOff>
      <xdr:row>17</xdr:row>
      <xdr:rowOff>33020</xdr:rowOff>
    </xdr:to>
    <xdr:sp macro="" textlink="">
      <xdr:nvSpPr>
        <xdr:cNvPr id="54" name="フローチャート: 判断 53"/>
        <xdr:cNvSpPr/>
      </xdr:nvSpPr>
      <xdr:spPr>
        <a:xfrm>
          <a:off x="49530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17780</xdr:rowOff>
    </xdr:from>
    <xdr:ext cx="736600" cy="257810"/>
    <xdr:sp macro="" textlink="">
      <xdr:nvSpPr>
        <xdr:cNvPr id="55" name="テキスト ボックス 54"/>
        <xdr:cNvSpPr txBox="1"/>
      </xdr:nvSpPr>
      <xdr:spPr>
        <a:xfrm>
          <a:off x="4622800" y="2980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151130</xdr:rowOff>
    </xdr:from>
    <xdr:to xmlns:xdr="http://schemas.openxmlformats.org/drawingml/2006/spreadsheetDrawing">
      <xdr:col>22</xdr:col>
      <xdr:colOff>114300</xdr:colOff>
      <xdr:row>15</xdr:row>
      <xdr:rowOff>121285</xdr:rowOff>
    </xdr:to>
    <xdr:cxnSp macro="">
      <xdr:nvCxnSpPr>
        <xdr:cNvPr id="56" name="直線コネクタ 55"/>
        <xdr:cNvCxnSpPr/>
      </xdr:nvCxnSpPr>
      <xdr:spPr>
        <a:xfrm flipV="1">
          <a:off x="3606800" y="2599055"/>
          <a:ext cx="698500" cy="141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23495</xdr:rowOff>
    </xdr:from>
    <xdr:to xmlns:xdr="http://schemas.openxmlformats.org/drawingml/2006/spreadsheetDrawing">
      <xdr:col>22</xdr:col>
      <xdr:colOff>165100</xdr:colOff>
      <xdr:row>16</xdr:row>
      <xdr:rowOff>125095</xdr:rowOff>
    </xdr:to>
    <xdr:sp macro="" textlink="">
      <xdr:nvSpPr>
        <xdr:cNvPr id="57" name="フローチャート: 判断 56"/>
        <xdr:cNvSpPr/>
      </xdr:nvSpPr>
      <xdr:spPr>
        <a:xfrm>
          <a:off x="4254500" y="281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109855</xdr:rowOff>
    </xdr:from>
    <xdr:ext cx="762000" cy="257810"/>
    <xdr:sp macro="" textlink="">
      <xdr:nvSpPr>
        <xdr:cNvPr id="58" name="テキスト ボックス 57"/>
        <xdr:cNvSpPr txBox="1"/>
      </xdr:nvSpPr>
      <xdr:spPr>
        <a:xfrm>
          <a:off x="3924300" y="2900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121285</xdr:rowOff>
    </xdr:from>
    <xdr:to xmlns:xdr="http://schemas.openxmlformats.org/drawingml/2006/spreadsheetDrawing">
      <xdr:col>18</xdr:col>
      <xdr:colOff>177800</xdr:colOff>
      <xdr:row>16</xdr:row>
      <xdr:rowOff>66040</xdr:rowOff>
    </xdr:to>
    <xdr:cxnSp macro="">
      <xdr:nvCxnSpPr>
        <xdr:cNvPr id="59" name="直線コネクタ 58"/>
        <xdr:cNvCxnSpPr/>
      </xdr:nvCxnSpPr>
      <xdr:spPr>
        <a:xfrm flipV="1">
          <a:off x="2908300" y="2740660"/>
          <a:ext cx="698500" cy="116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36195</xdr:rowOff>
    </xdr:from>
    <xdr:to xmlns:xdr="http://schemas.openxmlformats.org/drawingml/2006/spreadsheetDrawing">
      <xdr:col>19</xdr:col>
      <xdr:colOff>38100</xdr:colOff>
      <xdr:row>16</xdr:row>
      <xdr:rowOff>137795</xdr:rowOff>
    </xdr:to>
    <xdr:sp macro="" textlink="">
      <xdr:nvSpPr>
        <xdr:cNvPr id="60" name="フローチャート: 判断 59"/>
        <xdr:cNvSpPr/>
      </xdr:nvSpPr>
      <xdr:spPr>
        <a:xfrm>
          <a:off x="35560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122555</xdr:rowOff>
    </xdr:from>
    <xdr:ext cx="762000" cy="257810"/>
    <xdr:sp macro="" textlink="">
      <xdr:nvSpPr>
        <xdr:cNvPr id="61" name="テキスト ボックス 60"/>
        <xdr:cNvSpPr txBox="1"/>
      </xdr:nvSpPr>
      <xdr:spPr>
        <a:xfrm>
          <a:off x="3225800" y="2913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66675</xdr:rowOff>
    </xdr:from>
    <xdr:to xmlns:xdr="http://schemas.openxmlformats.org/drawingml/2006/spreadsheetDrawing">
      <xdr:col>15</xdr:col>
      <xdr:colOff>101600</xdr:colOff>
      <xdr:row>16</xdr:row>
      <xdr:rowOff>168275</xdr:rowOff>
    </xdr:to>
    <xdr:sp macro="" textlink="">
      <xdr:nvSpPr>
        <xdr:cNvPr id="62" name="フローチャート: 判断 61"/>
        <xdr:cNvSpPr/>
      </xdr:nvSpPr>
      <xdr:spPr>
        <a:xfrm>
          <a:off x="28575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153035</xdr:rowOff>
    </xdr:from>
    <xdr:ext cx="762000" cy="259080"/>
    <xdr:sp macro="" textlink="">
      <xdr:nvSpPr>
        <xdr:cNvPr id="63" name="テキスト ボックス 62"/>
        <xdr:cNvSpPr txBox="1"/>
      </xdr:nvSpPr>
      <xdr:spPr>
        <a:xfrm>
          <a:off x="2527300" y="294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60325</xdr:rowOff>
    </xdr:from>
    <xdr:to xmlns:xdr="http://schemas.openxmlformats.org/drawingml/2006/spreadsheetDrawing">
      <xdr:col>29</xdr:col>
      <xdr:colOff>177800</xdr:colOff>
      <xdr:row>14</xdr:row>
      <xdr:rowOff>161925</xdr:rowOff>
    </xdr:to>
    <xdr:sp macro="" textlink="">
      <xdr:nvSpPr>
        <xdr:cNvPr id="69" name="楕円 68"/>
        <xdr:cNvSpPr/>
      </xdr:nvSpPr>
      <xdr:spPr>
        <a:xfrm>
          <a:off x="5600700" y="250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76835</xdr:rowOff>
    </xdr:from>
    <xdr:ext cx="760730" cy="257810"/>
    <xdr:sp macro="" textlink="">
      <xdr:nvSpPr>
        <xdr:cNvPr id="70" name="人口1人当たり決算額の推移該当値テキスト130"/>
        <xdr:cNvSpPr txBox="1"/>
      </xdr:nvSpPr>
      <xdr:spPr>
        <a:xfrm>
          <a:off x="5740400" y="2353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116205</xdr:rowOff>
    </xdr:from>
    <xdr:to xmlns:xdr="http://schemas.openxmlformats.org/drawingml/2006/spreadsheetDrawing">
      <xdr:col>26</xdr:col>
      <xdr:colOff>101600</xdr:colOff>
      <xdr:row>15</xdr:row>
      <xdr:rowOff>46355</xdr:rowOff>
    </xdr:to>
    <xdr:sp macro="" textlink="">
      <xdr:nvSpPr>
        <xdr:cNvPr id="71" name="楕円 70"/>
        <xdr:cNvSpPr/>
      </xdr:nvSpPr>
      <xdr:spPr>
        <a:xfrm>
          <a:off x="4953000" y="256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56515</xdr:rowOff>
    </xdr:from>
    <xdr:ext cx="736600" cy="258445"/>
    <xdr:sp macro="" textlink="">
      <xdr:nvSpPr>
        <xdr:cNvPr id="72" name="テキスト ボックス 71"/>
        <xdr:cNvSpPr txBox="1"/>
      </xdr:nvSpPr>
      <xdr:spPr>
        <a:xfrm>
          <a:off x="4622800" y="2332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100330</xdr:rowOff>
    </xdr:from>
    <xdr:to xmlns:xdr="http://schemas.openxmlformats.org/drawingml/2006/spreadsheetDrawing">
      <xdr:col>22</xdr:col>
      <xdr:colOff>165100</xdr:colOff>
      <xdr:row>15</xdr:row>
      <xdr:rowOff>30480</xdr:rowOff>
    </xdr:to>
    <xdr:sp macro="" textlink="">
      <xdr:nvSpPr>
        <xdr:cNvPr id="73" name="楕円 72"/>
        <xdr:cNvSpPr/>
      </xdr:nvSpPr>
      <xdr:spPr>
        <a:xfrm>
          <a:off x="4254500" y="25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40640</xdr:rowOff>
    </xdr:from>
    <xdr:ext cx="762000" cy="257810"/>
    <xdr:sp macro="" textlink="">
      <xdr:nvSpPr>
        <xdr:cNvPr id="74" name="テキスト ボックス 73"/>
        <xdr:cNvSpPr txBox="1"/>
      </xdr:nvSpPr>
      <xdr:spPr>
        <a:xfrm>
          <a:off x="3924300" y="2317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70485</xdr:rowOff>
    </xdr:from>
    <xdr:to xmlns:xdr="http://schemas.openxmlformats.org/drawingml/2006/spreadsheetDrawing">
      <xdr:col>19</xdr:col>
      <xdr:colOff>38100</xdr:colOff>
      <xdr:row>16</xdr:row>
      <xdr:rowOff>635</xdr:rowOff>
    </xdr:to>
    <xdr:sp macro="" textlink="">
      <xdr:nvSpPr>
        <xdr:cNvPr id="75" name="楕円 74"/>
        <xdr:cNvSpPr/>
      </xdr:nvSpPr>
      <xdr:spPr>
        <a:xfrm>
          <a:off x="3556000" y="268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10795</xdr:rowOff>
    </xdr:from>
    <xdr:ext cx="762000" cy="258445"/>
    <xdr:sp macro="" textlink="">
      <xdr:nvSpPr>
        <xdr:cNvPr id="76" name="テキスト ボックス 75"/>
        <xdr:cNvSpPr txBox="1"/>
      </xdr:nvSpPr>
      <xdr:spPr>
        <a:xfrm>
          <a:off x="3225800" y="245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15240</xdr:rowOff>
    </xdr:from>
    <xdr:to xmlns:xdr="http://schemas.openxmlformats.org/drawingml/2006/spreadsheetDrawing">
      <xdr:col>15</xdr:col>
      <xdr:colOff>101600</xdr:colOff>
      <xdr:row>16</xdr:row>
      <xdr:rowOff>116840</xdr:rowOff>
    </xdr:to>
    <xdr:sp macro="" textlink="">
      <xdr:nvSpPr>
        <xdr:cNvPr id="77" name="楕円 76"/>
        <xdr:cNvSpPr/>
      </xdr:nvSpPr>
      <xdr:spPr>
        <a:xfrm>
          <a:off x="2857500" y="280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127000</xdr:rowOff>
    </xdr:from>
    <xdr:ext cx="762000" cy="259080"/>
    <xdr:sp macro="" textlink="">
      <xdr:nvSpPr>
        <xdr:cNvPr id="78" name="テキスト ボックス 77"/>
        <xdr:cNvSpPr txBox="1"/>
      </xdr:nvSpPr>
      <xdr:spPr>
        <a:xfrm>
          <a:off x="2527300" y="257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5" name="テキスト ボックス 94"/>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7" name="テキスト ボックス 96"/>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99" name="テキスト ボックス 98"/>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1" name="テキスト ボックス 100"/>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3" name="テキスト ボックス 102"/>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56515</xdr:rowOff>
    </xdr:from>
    <xdr:to xmlns:xdr="http://schemas.openxmlformats.org/drawingml/2006/spreadsheetDrawing">
      <xdr:col>29</xdr:col>
      <xdr:colOff>127000</xdr:colOff>
      <xdr:row>37</xdr:row>
      <xdr:rowOff>342900</xdr:rowOff>
    </xdr:to>
    <xdr:cxnSp macro="">
      <xdr:nvCxnSpPr>
        <xdr:cNvPr id="105" name="直線コネクタ 104"/>
        <xdr:cNvCxnSpPr/>
      </xdr:nvCxnSpPr>
      <xdr:spPr>
        <a:xfrm flipV="1">
          <a:off x="5651500" y="632396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60730" cy="257175"/>
    <xdr:sp macro="" textlink="">
      <xdr:nvSpPr>
        <xdr:cNvPr id="106" name="人口1人当たり決算額の推移最小値テキスト445"/>
        <xdr:cNvSpPr txBox="1"/>
      </xdr:nvSpPr>
      <xdr:spPr>
        <a:xfrm>
          <a:off x="5740400" y="74396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342900</xdr:rowOff>
    </xdr:from>
    <xdr:to xmlns:xdr="http://schemas.openxmlformats.org/drawingml/2006/spreadsheetDrawing">
      <xdr:col>30</xdr:col>
      <xdr:colOff>25400</xdr:colOff>
      <xdr:row>37</xdr:row>
      <xdr:rowOff>342900</xdr:rowOff>
    </xdr:to>
    <xdr:cxnSp macro="">
      <xdr:nvCxnSpPr>
        <xdr:cNvPr id="107" name="直線コネクタ 106"/>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142240</xdr:rowOff>
    </xdr:from>
    <xdr:ext cx="760730" cy="258445"/>
    <xdr:sp macro="" textlink="">
      <xdr:nvSpPr>
        <xdr:cNvPr id="108" name="人口1人当たり決算額の推移最大値テキスト445"/>
        <xdr:cNvSpPr txBox="1"/>
      </xdr:nvSpPr>
      <xdr:spPr>
        <a:xfrm>
          <a:off x="5740400" y="60667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56515</xdr:rowOff>
    </xdr:from>
    <xdr:to xmlns:xdr="http://schemas.openxmlformats.org/drawingml/2006/spreadsheetDrawing">
      <xdr:col>30</xdr:col>
      <xdr:colOff>25400</xdr:colOff>
      <xdr:row>34</xdr:row>
      <xdr:rowOff>56515</xdr:rowOff>
    </xdr:to>
    <xdr:cxnSp macro="">
      <xdr:nvCxnSpPr>
        <xdr:cNvPr id="109" name="直線コネクタ 108"/>
        <xdr:cNvCxnSpPr/>
      </xdr:nvCxnSpPr>
      <xdr:spPr>
        <a:xfrm>
          <a:off x="5562600" y="6323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68580</xdr:rowOff>
    </xdr:from>
    <xdr:to xmlns:xdr="http://schemas.openxmlformats.org/drawingml/2006/spreadsheetDrawing">
      <xdr:col>29</xdr:col>
      <xdr:colOff>127000</xdr:colOff>
      <xdr:row>35</xdr:row>
      <xdr:rowOff>134620</xdr:rowOff>
    </xdr:to>
    <xdr:cxnSp macro="">
      <xdr:nvCxnSpPr>
        <xdr:cNvPr id="110" name="直線コネクタ 109"/>
        <xdr:cNvCxnSpPr/>
      </xdr:nvCxnSpPr>
      <xdr:spPr>
        <a:xfrm flipV="1">
          <a:off x="5003800" y="667893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285115</xdr:rowOff>
    </xdr:from>
    <xdr:ext cx="760730" cy="259080"/>
    <xdr:sp macro="" textlink="">
      <xdr:nvSpPr>
        <xdr:cNvPr id="111" name="人口1人当たり決算額の推移平均値テキスト445"/>
        <xdr:cNvSpPr txBox="1"/>
      </xdr:nvSpPr>
      <xdr:spPr>
        <a:xfrm>
          <a:off x="5740400" y="68954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177800</xdr:colOff>
      <xdr:row>36</xdr:row>
      <xdr:rowOff>71755</xdr:rowOff>
    </xdr:to>
    <xdr:sp macro="" textlink="">
      <xdr:nvSpPr>
        <xdr:cNvPr id="112" name="フローチャート: 判断 111"/>
        <xdr:cNvSpPr/>
      </xdr:nvSpPr>
      <xdr:spPr>
        <a:xfrm>
          <a:off x="560070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134620</xdr:rowOff>
    </xdr:from>
    <xdr:to xmlns:xdr="http://schemas.openxmlformats.org/drawingml/2006/spreadsheetDrawing">
      <xdr:col>26</xdr:col>
      <xdr:colOff>50800</xdr:colOff>
      <xdr:row>35</xdr:row>
      <xdr:rowOff>169545</xdr:rowOff>
    </xdr:to>
    <xdr:cxnSp macro="">
      <xdr:nvCxnSpPr>
        <xdr:cNvPr id="113" name="直線コネクタ 112"/>
        <xdr:cNvCxnSpPr/>
      </xdr:nvCxnSpPr>
      <xdr:spPr>
        <a:xfrm flipV="1">
          <a:off x="4305300" y="674497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328295</xdr:rowOff>
    </xdr:from>
    <xdr:to xmlns:xdr="http://schemas.openxmlformats.org/drawingml/2006/spreadsheetDrawing">
      <xdr:col>26</xdr:col>
      <xdr:colOff>101600</xdr:colOff>
      <xdr:row>36</xdr:row>
      <xdr:rowOff>86360</xdr:rowOff>
    </xdr:to>
    <xdr:sp macro="" textlink="">
      <xdr:nvSpPr>
        <xdr:cNvPr id="114" name="フローチャート: 判断 113"/>
        <xdr:cNvSpPr/>
      </xdr:nvSpPr>
      <xdr:spPr>
        <a:xfrm>
          <a:off x="49530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71120</xdr:rowOff>
    </xdr:from>
    <xdr:ext cx="736600" cy="259080"/>
    <xdr:sp macro="" textlink="">
      <xdr:nvSpPr>
        <xdr:cNvPr id="115" name="テキスト ボックス 114"/>
        <xdr:cNvSpPr txBox="1"/>
      </xdr:nvSpPr>
      <xdr:spPr>
        <a:xfrm>
          <a:off x="4622800" y="702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71120</xdr:rowOff>
    </xdr:from>
    <xdr:to xmlns:xdr="http://schemas.openxmlformats.org/drawingml/2006/spreadsheetDrawing">
      <xdr:col>22</xdr:col>
      <xdr:colOff>114300</xdr:colOff>
      <xdr:row>35</xdr:row>
      <xdr:rowOff>169545</xdr:rowOff>
    </xdr:to>
    <xdr:cxnSp macro="">
      <xdr:nvCxnSpPr>
        <xdr:cNvPr id="116" name="直線コネクタ 115"/>
        <xdr:cNvCxnSpPr/>
      </xdr:nvCxnSpPr>
      <xdr:spPr>
        <a:xfrm>
          <a:off x="3606800" y="668147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118110</xdr:rowOff>
    </xdr:from>
    <xdr:to xmlns:xdr="http://schemas.openxmlformats.org/drawingml/2006/spreadsheetDrawing">
      <xdr:col>22</xdr:col>
      <xdr:colOff>165100</xdr:colOff>
      <xdr:row>35</xdr:row>
      <xdr:rowOff>219075</xdr:rowOff>
    </xdr:to>
    <xdr:sp macro="" textlink="">
      <xdr:nvSpPr>
        <xdr:cNvPr id="117" name="フローチャート: 判断 116"/>
        <xdr:cNvSpPr/>
      </xdr:nvSpPr>
      <xdr:spPr>
        <a:xfrm>
          <a:off x="4254500" y="6728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229870</xdr:rowOff>
    </xdr:from>
    <xdr:ext cx="762000" cy="259715"/>
    <xdr:sp macro="" textlink="">
      <xdr:nvSpPr>
        <xdr:cNvPr id="118" name="テキスト ボックス 117"/>
        <xdr:cNvSpPr txBox="1"/>
      </xdr:nvSpPr>
      <xdr:spPr>
        <a:xfrm>
          <a:off x="3924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71120</xdr:rowOff>
    </xdr:from>
    <xdr:to xmlns:xdr="http://schemas.openxmlformats.org/drawingml/2006/spreadsheetDrawing">
      <xdr:col>18</xdr:col>
      <xdr:colOff>177800</xdr:colOff>
      <xdr:row>35</xdr:row>
      <xdr:rowOff>194945</xdr:rowOff>
    </xdr:to>
    <xdr:cxnSp macro="">
      <xdr:nvCxnSpPr>
        <xdr:cNvPr id="119" name="直線コネクタ 118"/>
        <xdr:cNvCxnSpPr/>
      </xdr:nvCxnSpPr>
      <xdr:spPr>
        <a:xfrm flipV="1">
          <a:off x="2908300" y="6681470"/>
          <a:ext cx="698500"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86360</xdr:rowOff>
    </xdr:from>
    <xdr:to xmlns:xdr="http://schemas.openxmlformats.org/drawingml/2006/spreadsheetDrawing">
      <xdr:col>19</xdr:col>
      <xdr:colOff>38100</xdr:colOff>
      <xdr:row>35</xdr:row>
      <xdr:rowOff>186690</xdr:rowOff>
    </xdr:to>
    <xdr:sp macro="" textlink="">
      <xdr:nvSpPr>
        <xdr:cNvPr id="120" name="フローチャート: 判断 119"/>
        <xdr:cNvSpPr/>
      </xdr:nvSpPr>
      <xdr:spPr>
        <a:xfrm>
          <a:off x="3556000" y="66967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172085</xdr:rowOff>
    </xdr:from>
    <xdr:ext cx="762000" cy="259080"/>
    <xdr:sp macro="" textlink="">
      <xdr:nvSpPr>
        <xdr:cNvPr id="121" name="テキスト ボックス 120"/>
        <xdr:cNvSpPr txBox="1"/>
      </xdr:nvSpPr>
      <xdr:spPr>
        <a:xfrm>
          <a:off x="32258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35</xdr:row>
      <xdr:rowOff>189865</xdr:rowOff>
    </xdr:to>
    <xdr:sp macro="" textlink="">
      <xdr:nvSpPr>
        <xdr:cNvPr id="122" name="フローチャート: 判断 121"/>
        <xdr:cNvSpPr/>
      </xdr:nvSpPr>
      <xdr:spPr>
        <a:xfrm>
          <a:off x="28575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200660</xdr:rowOff>
    </xdr:from>
    <xdr:ext cx="762000" cy="256540"/>
    <xdr:sp macro="" textlink="">
      <xdr:nvSpPr>
        <xdr:cNvPr id="123" name="テキスト ボックス 122"/>
        <xdr:cNvSpPr txBox="1"/>
      </xdr:nvSpPr>
      <xdr:spPr>
        <a:xfrm>
          <a:off x="25273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17780</xdr:rowOff>
    </xdr:from>
    <xdr:to xmlns:xdr="http://schemas.openxmlformats.org/drawingml/2006/spreadsheetDrawing">
      <xdr:col>29</xdr:col>
      <xdr:colOff>177800</xdr:colOff>
      <xdr:row>35</xdr:row>
      <xdr:rowOff>119380</xdr:rowOff>
    </xdr:to>
    <xdr:sp macro="" textlink="">
      <xdr:nvSpPr>
        <xdr:cNvPr id="129" name="楕円 128"/>
        <xdr:cNvSpPr/>
      </xdr:nvSpPr>
      <xdr:spPr>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205740</xdr:rowOff>
    </xdr:from>
    <xdr:ext cx="760730" cy="259715"/>
    <xdr:sp macro="" textlink="">
      <xdr:nvSpPr>
        <xdr:cNvPr id="130" name="人口1人当たり決算額の推移該当値テキスト445"/>
        <xdr:cNvSpPr txBox="1"/>
      </xdr:nvSpPr>
      <xdr:spPr>
        <a:xfrm>
          <a:off x="5740400" y="64731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83185</xdr:rowOff>
    </xdr:from>
    <xdr:to xmlns:xdr="http://schemas.openxmlformats.org/drawingml/2006/spreadsheetDrawing">
      <xdr:col>26</xdr:col>
      <xdr:colOff>101600</xdr:colOff>
      <xdr:row>35</xdr:row>
      <xdr:rowOff>184150</xdr:rowOff>
    </xdr:to>
    <xdr:sp macro="" textlink="">
      <xdr:nvSpPr>
        <xdr:cNvPr id="131" name="楕円 130"/>
        <xdr:cNvSpPr/>
      </xdr:nvSpPr>
      <xdr:spPr>
        <a:xfrm>
          <a:off x="49530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194945</xdr:rowOff>
    </xdr:from>
    <xdr:ext cx="736600" cy="259715"/>
    <xdr:sp macro="" textlink="">
      <xdr:nvSpPr>
        <xdr:cNvPr id="132" name="テキスト ボックス 131"/>
        <xdr:cNvSpPr txBox="1"/>
      </xdr:nvSpPr>
      <xdr:spPr>
        <a:xfrm>
          <a:off x="4622800" y="64623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118110</xdr:rowOff>
    </xdr:from>
    <xdr:to xmlns:xdr="http://schemas.openxmlformats.org/drawingml/2006/spreadsheetDrawing">
      <xdr:col>22</xdr:col>
      <xdr:colOff>165100</xdr:colOff>
      <xdr:row>35</xdr:row>
      <xdr:rowOff>220345</xdr:rowOff>
    </xdr:to>
    <xdr:sp macro="" textlink="">
      <xdr:nvSpPr>
        <xdr:cNvPr id="133" name="楕円 132"/>
        <xdr:cNvSpPr/>
      </xdr:nvSpPr>
      <xdr:spPr>
        <a:xfrm>
          <a:off x="4254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205740</xdr:rowOff>
    </xdr:from>
    <xdr:ext cx="762000" cy="259080"/>
    <xdr:sp macro="" textlink="">
      <xdr:nvSpPr>
        <xdr:cNvPr id="134" name="テキスト ボックス 133"/>
        <xdr:cNvSpPr txBox="1"/>
      </xdr:nvSpPr>
      <xdr:spPr>
        <a:xfrm>
          <a:off x="392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20320</xdr:rowOff>
    </xdr:from>
    <xdr:to xmlns:xdr="http://schemas.openxmlformats.org/drawingml/2006/spreadsheetDrawing">
      <xdr:col>19</xdr:col>
      <xdr:colOff>38100</xdr:colOff>
      <xdr:row>35</xdr:row>
      <xdr:rowOff>122555</xdr:rowOff>
    </xdr:to>
    <xdr:sp macro="" textlink="">
      <xdr:nvSpPr>
        <xdr:cNvPr id="135" name="楕円 134"/>
        <xdr:cNvSpPr/>
      </xdr:nvSpPr>
      <xdr:spPr>
        <a:xfrm>
          <a:off x="3556000" y="663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132080</xdr:rowOff>
    </xdr:from>
    <xdr:ext cx="762000" cy="256540"/>
    <xdr:sp macro="" textlink="">
      <xdr:nvSpPr>
        <xdr:cNvPr id="136" name="テキスト ボックス 135"/>
        <xdr:cNvSpPr txBox="1"/>
      </xdr:nvSpPr>
      <xdr:spPr>
        <a:xfrm>
          <a:off x="32258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145415</xdr:rowOff>
    </xdr:from>
    <xdr:to xmlns:xdr="http://schemas.openxmlformats.org/drawingml/2006/spreadsheetDrawing">
      <xdr:col>15</xdr:col>
      <xdr:colOff>101600</xdr:colOff>
      <xdr:row>35</xdr:row>
      <xdr:rowOff>246380</xdr:rowOff>
    </xdr:to>
    <xdr:sp macro="" textlink="">
      <xdr:nvSpPr>
        <xdr:cNvPr id="137" name="楕円 136"/>
        <xdr:cNvSpPr/>
      </xdr:nvSpPr>
      <xdr:spPr>
        <a:xfrm>
          <a:off x="28575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231140</xdr:rowOff>
    </xdr:from>
    <xdr:ext cx="762000" cy="259080"/>
    <xdr:sp macro="" textlink="">
      <xdr:nvSpPr>
        <xdr:cNvPr id="138" name="テキスト ボックス 137"/>
        <xdr:cNvSpPr txBox="1"/>
      </xdr:nvSpPr>
      <xdr:spPr>
        <a:xfrm>
          <a:off x="25273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42545</xdr:rowOff>
    </xdr:from>
    <xdr:to xmlns:xdr="http://schemas.openxmlformats.org/drawingml/2006/spreadsheetDrawing">
      <xdr:col>24</xdr:col>
      <xdr:colOff>62865</xdr:colOff>
      <xdr:row>39</xdr:row>
      <xdr:rowOff>38735</xdr:rowOff>
    </xdr:to>
    <xdr:cxnSp macro="">
      <xdr:nvCxnSpPr>
        <xdr:cNvPr id="56" name="直線コネクタ 55"/>
        <xdr:cNvCxnSpPr/>
      </xdr:nvCxnSpPr>
      <xdr:spPr>
        <a:xfrm flipV="1">
          <a:off x="4633595" y="5186045"/>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42545</xdr:rowOff>
    </xdr:from>
    <xdr:ext cx="534670" cy="257810"/>
    <xdr:sp macro="" textlink="">
      <xdr:nvSpPr>
        <xdr:cNvPr id="57" name="人件費最小値テキスト"/>
        <xdr:cNvSpPr txBox="1"/>
      </xdr:nvSpPr>
      <xdr:spPr>
        <a:xfrm>
          <a:off x="4686300" y="6729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38735</xdr:rowOff>
    </xdr:from>
    <xdr:to xmlns:xdr="http://schemas.openxmlformats.org/drawingml/2006/spreadsheetDrawing">
      <xdr:col>24</xdr:col>
      <xdr:colOff>152400</xdr:colOff>
      <xdr:row>39</xdr:row>
      <xdr:rowOff>38735</xdr:rowOff>
    </xdr:to>
    <xdr:cxnSp macro="">
      <xdr:nvCxnSpPr>
        <xdr:cNvPr id="58" name="直線コネクタ 57"/>
        <xdr:cNvCxnSpPr/>
      </xdr:nvCxnSpPr>
      <xdr:spPr>
        <a:xfrm>
          <a:off x="4546600" y="672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160655</xdr:rowOff>
    </xdr:from>
    <xdr:ext cx="534670" cy="259080"/>
    <xdr:sp macro="" textlink="">
      <xdr:nvSpPr>
        <xdr:cNvPr id="59" name="人件費最大値テキスト"/>
        <xdr:cNvSpPr txBox="1"/>
      </xdr:nvSpPr>
      <xdr:spPr>
        <a:xfrm>
          <a:off x="4686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42545</xdr:rowOff>
    </xdr:from>
    <xdr:to xmlns:xdr="http://schemas.openxmlformats.org/drawingml/2006/spreadsheetDrawing">
      <xdr:col>24</xdr:col>
      <xdr:colOff>152400</xdr:colOff>
      <xdr:row>30</xdr:row>
      <xdr:rowOff>42545</xdr:rowOff>
    </xdr:to>
    <xdr:cxnSp macro="">
      <xdr:nvCxnSpPr>
        <xdr:cNvPr id="60" name="直線コネクタ 59"/>
        <xdr:cNvCxnSpPr/>
      </xdr:nvCxnSpPr>
      <xdr:spPr>
        <a:xfrm>
          <a:off x="4546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85090</xdr:rowOff>
    </xdr:from>
    <xdr:to xmlns:xdr="http://schemas.openxmlformats.org/drawingml/2006/spreadsheetDrawing">
      <xdr:col>24</xdr:col>
      <xdr:colOff>63500</xdr:colOff>
      <xdr:row>34</xdr:row>
      <xdr:rowOff>158750</xdr:rowOff>
    </xdr:to>
    <xdr:cxnSp macro="">
      <xdr:nvCxnSpPr>
        <xdr:cNvPr id="61" name="直線コネクタ 60"/>
        <xdr:cNvCxnSpPr/>
      </xdr:nvCxnSpPr>
      <xdr:spPr>
        <a:xfrm>
          <a:off x="3797300" y="591439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38735</xdr:rowOff>
    </xdr:from>
    <xdr:ext cx="534670" cy="259080"/>
    <xdr:sp macro="" textlink="">
      <xdr:nvSpPr>
        <xdr:cNvPr id="62" name="人件費平均値テキスト"/>
        <xdr:cNvSpPr txBox="1"/>
      </xdr:nvSpPr>
      <xdr:spPr>
        <a:xfrm>
          <a:off x="4686300" y="6039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60325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584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85090</xdr:rowOff>
    </xdr:from>
    <xdr:to xmlns:xdr="http://schemas.openxmlformats.org/drawingml/2006/spreadsheetDrawing">
      <xdr:col>19</xdr:col>
      <xdr:colOff>177800</xdr:colOff>
      <xdr:row>34</xdr:row>
      <xdr:rowOff>102870</xdr:rowOff>
    </xdr:to>
    <xdr:cxnSp macro="">
      <xdr:nvCxnSpPr>
        <xdr:cNvPr id="64" name="直線コネクタ 63"/>
        <xdr:cNvCxnSpPr/>
      </xdr:nvCxnSpPr>
      <xdr:spPr>
        <a:xfrm flipV="1">
          <a:off x="2908300" y="5914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60960</xdr:rowOff>
    </xdr:from>
    <xdr:to xmlns:xdr="http://schemas.openxmlformats.org/drawingml/2006/spreadsheetDrawing">
      <xdr:col>20</xdr:col>
      <xdr:colOff>38100</xdr:colOff>
      <xdr:row>35</xdr:row>
      <xdr:rowOff>162560</xdr:rowOff>
    </xdr:to>
    <xdr:sp macro="" textlink="">
      <xdr:nvSpPr>
        <xdr:cNvPr id="65" name="フローチャート: 判断 64"/>
        <xdr:cNvSpPr/>
      </xdr:nvSpPr>
      <xdr:spPr>
        <a:xfrm>
          <a:off x="3746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153670</xdr:rowOff>
    </xdr:from>
    <xdr:ext cx="533400" cy="259080"/>
    <xdr:sp macro="" textlink="">
      <xdr:nvSpPr>
        <xdr:cNvPr id="66" name="テキスト ボックス 65"/>
        <xdr:cNvSpPr txBox="1"/>
      </xdr:nvSpPr>
      <xdr:spPr>
        <a:xfrm>
          <a:off x="3529965" y="6154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102870</xdr:rowOff>
    </xdr:from>
    <xdr:to xmlns:xdr="http://schemas.openxmlformats.org/drawingml/2006/spreadsheetDrawing">
      <xdr:col>15</xdr:col>
      <xdr:colOff>50800</xdr:colOff>
      <xdr:row>37</xdr:row>
      <xdr:rowOff>132080</xdr:rowOff>
    </xdr:to>
    <xdr:cxnSp macro="">
      <xdr:nvCxnSpPr>
        <xdr:cNvPr id="67" name="直線コネクタ 66"/>
        <xdr:cNvCxnSpPr/>
      </xdr:nvCxnSpPr>
      <xdr:spPr>
        <a:xfrm flipV="1">
          <a:off x="2019300" y="5932170"/>
          <a:ext cx="88900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120650</xdr:rowOff>
    </xdr:from>
    <xdr:to xmlns:xdr="http://schemas.openxmlformats.org/drawingml/2006/spreadsheetDrawing">
      <xdr:col>15</xdr:col>
      <xdr:colOff>101600</xdr:colOff>
      <xdr:row>35</xdr:row>
      <xdr:rowOff>50800</xdr:rowOff>
    </xdr:to>
    <xdr:sp macro="" textlink="">
      <xdr:nvSpPr>
        <xdr:cNvPr id="68" name="フローチャート: 判断 67"/>
        <xdr:cNvSpPr/>
      </xdr:nvSpPr>
      <xdr:spPr>
        <a:xfrm>
          <a:off x="2857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41910</xdr:rowOff>
    </xdr:from>
    <xdr:ext cx="533400" cy="257810"/>
    <xdr:sp macro="" textlink="">
      <xdr:nvSpPr>
        <xdr:cNvPr id="69" name="テキスト ボックス 68"/>
        <xdr:cNvSpPr txBox="1"/>
      </xdr:nvSpPr>
      <xdr:spPr>
        <a:xfrm>
          <a:off x="2640965" y="6042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128905</xdr:rowOff>
    </xdr:from>
    <xdr:to xmlns:xdr="http://schemas.openxmlformats.org/drawingml/2006/spreadsheetDrawing">
      <xdr:col>10</xdr:col>
      <xdr:colOff>114300</xdr:colOff>
      <xdr:row>37</xdr:row>
      <xdr:rowOff>132080</xdr:rowOff>
    </xdr:to>
    <xdr:cxnSp macro="">
      <xdr:nvCxnSpPr>
        <xdr:cNvPr id="70" name="直線コネクタ 69"/>
        <xdr:cNvCxnSpPr/>
      </xdr:nvCxnSpPr>
      <xdr:spPr>
        <a:xfrm>
          <a:off x="1130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152400</xdr:rowOff>
    </xdr:from>
    <xdr:to xmlns:xdr="http://schemas.openxmlformats.org/drawingml/2006/spreadsheetDrawing">
      <xdr:col>10</xdr:col>
      <xdr:colOff>165100</xdr:colOff>
      <xdr:row>36</xdr:row>
      <xdr:rowOff>82550</xdr:rowOff>
    </xdr:to>
    <xdr:sp macro="" textlink="">
      <xdr:nvSpPr>
        <xdr:cNvPr id="71" name="フローチャート: 判断 70"/>
        <xdr:cNvSpPr/>
      </xdr:nvSpPr>
      <xdr:spPr>
        <a:xfrm>
          <a:off x="1968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99060</xdr:rowOff>
    </xdr:from>
    <xdr:ext cx="533400" cy="257810"/>
    <xdr:sp macro="" textlink="">
      <xdr:nvSpPr>
        <xdr:cNvPr id="72" name="テキスト ボックス 71"/>
        <xdr:cNvSpPr txBox="1"/>
      </xdr:nvSpPr>
      <xdr:spPr>
        <a:xfrm>
          <a:off x="1751965" y="5928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171450</xdr:rowOff>
    </xdr:from>
    <xdr:to xmlns:xdr="http://schemas.openxmlformats.org/drawingml/2006/spreadsheetDrawing">
      <xdr:col>6</xdr:col>
      <xdr:colOff>38100</xdr:colOff>
      <xdr:row>36</xdr:row>
      <xdr:rowOff>101600</xdr:rowOff>
    </xdr:to>
    <xdr:sp macro="" textlink="">
      <xdr:nvSpPr>
        <xdr:cNvPr id="73" name="フローチャート: 判断 72"/>
        <xdr:cNvSpPr/>
      </xdr:nvSpPr>
      <xdr:spPr>
        <a:xfrm>
          <a:off x="1079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118110</xdr:rowOff>
    </xdr:from>
    <xdr:ext cx="533400" cy="259080"/>
    <xdr:sp macro="" textlink="">
      <xdr:nvSpPr>
        <xdr:cNvPr id="74" name="テキスト ボックス 73"/>
        <xdr:cNvSpPr txBox="1"/>
      </xdr:nvSpPr>
      <xdr:spPr>
        <a:xfrm>
          <a:off x="862965" y="5947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107950</xdr:rowOff>
    </xdr:from>
    <xdr:to xmlns:xdr="http://schemas.openxmlformats.org/drawingml/2006/spreadsheetDrawing">
      <xdr:col>24</xdr:col>
      <xdr:colOff>114300</xdr:colOff>
      <xdr:row>35</xdr:row>
      <xdr:rowOff>38100</xdr:rowOff>
    </xdr:to>
    <xdr:sp macro="" textlink="">
      <xdr:nvSpPr>
        <xdr:cNvPr id="80" name="楕円 79"/>
        <xdr:cNvSpPr/>
      </xdr:nvSpPr>
      <xdr:spPr>
        <a:xfrm>
          <a:off x="4584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130810</xdr:rowOff>
    </xdr:from>
    <xdr:ext cx="534670" cy="259080"/>
    <xdr:sp macro="" textlink="">
      <xdr:nvSpPr>
        <xdr:cNvPr id="81" name="人件費該当値テキスト"/>
        <xdr:cNvSpPr txBox="1"/>
      </xdr:nvSpPr>
      <xdr:spPr>
        <a:xfrm>
          <a:off x="4686300" y="578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34290</xdr:rowOff>
    </xdr:from>
    <xdr:to xmlns:xdr="http://schemas.openxmlformats.org/drawingml/2006/spreadsheetDrawing">
      <xdr:col>20</xdr:col>
      <xdr:colOff>38100</xdr:colOff>
      <xdr:row>34</xdr:row>
      <xdr:rowOff>135890</xdr:rowOff>
    </xdr:to>
    <xdr:sp macro="" textlink="">
      <xdr:nvSpPr>
        <xdr:cNvPr id="82" name="楕円 81"/>
        <xdr:cNvSpPr/>
      </xdr:nvSpPr>
      <xdr:spPr>
        <a:xfrm>
          <a:off x="3746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152400</xdr:rowOff>
    </xdr:from>
    <xdr:ext cx="533400" cy="259080"/>
    <xdr:sp macro="" textlink="">
      <xdr:nvSpPr>
        <xdr:cNvPr id="83" name="テキスト ボックス 82"/>
        <xdr:cNvSpPr txBox="1"/>
      </xdr:nvSpPr>
      <xdr:spPr>
        <a:xfrm>
          <a:off x="3529965" y="5638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52070</xdr:rowOff>
    </xdr:from>
    <xdr:to xmlns:xdr="http://schemas.openxmlformats.org/drawingml/2006/spreadsheetDrawing">
      <xdr:col>15</xdr:col>
      <xdr:colOff>101600</xdr:colOff>
      <xdr:row>34</xdr:row>
      <xdr:rowOff>153670</xdr:rowOff>
    </xdr:to>
    <xdr:sp macro="" textlink="">
      <xdr:nvSpPr>
        <xdr:cNvPr id="84" name="楕円 83"/>
        <xdr:cNvSpPr/>
      </xdr:nvSpPr>
      <xdr:spPr>
        <a:xfrm>
          <a:off x="2857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170180</xdr:rowOff>
    </xdr:from>
    <xdr:ext cx="533400" cy="259080"/>
    <xdr:sp macro="" textlink="">
      <xdr:nvSpPr>
        <xdr:cNvPr id="85" name="テキスト ボックス 84"/>
        <xdr:cNvSpPr txBox="1"/>
      </xdr:nvSpPr>
      <xdr:spPr>
        <a:xfrm>
          <a:off x="2640965" y="5656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80645</xdr:rowOff>
    </xdr:from>
    <xdr:to xmlns:xdr="http://schemas.openxmlformats.org/drawingml/2006/spreadsheetDrawing">
      <xdr:col>10</xdr:col>
      <xdr:colOff>165100</xdr:colOff>
      <xdr:row>38</xdr:row>
      <xdr:rowOff>10795</xdr:rowOff>
    </xdr:to>
    <xdr:sp macro="" textlink="">
      <xdr:nvSpPr>
        <xdr:cNvPr id="86" name="楕円 85"/>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xdr:rowOff>
    </xdr:from>
    <xdr:ext cx="533400" cy="259080"/>
    <xdr:sp macro="" textlink="">
      <xdr:nvSpPr>
        <xdr:cNvPr id="87" name="テキスト ボックス 86"/>
        <xdr:cNvSpPr txBox="1"/>
      </xdr:nvSpPr>
      <xdr:spPr>
        <a:xfrm>
          <a:off x="1751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78105</xdr:rowOff>
    </xdr:from>
    <xdr:to xmlns:xdr="http://schemas.openxmlformats.org/drawingml/2006/spreadsheetDrawing">
      <xdr:col>6</xdr:col>
      <xdr:colOff>38100</xdr:colOff>
      <xdr:row>38</xdr:row>
      <xdr:rowOff>8255</xdr:rowOff>
    </xdr:to>
    <xdr:sp macro="" textlink="">
      <xdr:nvSpPr>
        <xdr:cNvPr id="88" name="楕円 87"/>
        <xdr:cNvSpPr/>
      </xdr:nvSpPr>
      <xdr:spPr>
        <a:xfrm>
          <a:off x="107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170815</xdr:rowOff>
    </xdr:from>
    <xdr:ext cx="533400" cy="258445"/>
    <xdr:sp macro="" textlink="">
      <xdr:nvSpPr>
        <xdr:cNvPr id="89" name="テキスト ボックス 88"/>
        <xdr:cNvSpPr txBox="1"/>
      </xdr:nvSpPr>
      <xdr:spPr>
        <a:xfrm>
          <a:off x="862965" y="65144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100" name="テキスト ボックス 99"/>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7810"/>
    <xdr:sp macro="" textlink="">
      <xdr:nvSpPr>
        <xdr:cNvPr id="108" name="テキスト ボックス 107"/>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48895</xdr:rowOff>
    </xdr:from>
    <xdr:to xmlns:xdr="http://schemas.openxmlformats.org/drawingml/2006/spreadsheetDrawing">
      <xdr:col>24</xdr:col>
      <xdr:colOff>62865</xdr:colOff>
      <xdr:row>59</xdr:row>
      <xdr:rowOff>115570</xdr:rowOff>
    </xdr:to>
    <xdr:cxnSp macro="">
      <xdr:nvCxnSpPr>
        <xdr:cNvPr id="116" name="直線コネクタ 115"/>
        <xdr:cNvCxnSpPr/>
      </xdr:nvCxnSpPr>
      <xdr:spPr>
        <a:xfrm flipV="1">
          <a:off x="4633595" y="879284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119380</xdr:rowOff>
    </xdr:from>
    <xdr:ext cx="534670" cy="259080"/>
    <xdr:sp macro="" textlink="">
      <xdr:nvSpPr>
        <xdr:cNvPr id="117" name="物件費最小値テキスト"/>
        <xdr:cNvSpPr txBox="1"/>
      </xdr:nvSpPr>
      <xdr:spPr>
        <a:xfrm>
          <a:off x="4686300" y="1023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115570</xdr:rowOff>
    </xdr:from>
    <xdr:to xmlns:xdr="http://schemas.openxmlformats.org/drawingml/2006/spreadsheetDrawing">
      <xdr:col>24</xdr:col>
      <xdr:colOff>152400</xdr:colOff>
      <xdr:row>59</xdr:row>
      <xdr:rowOff>115570</xdr:rowOff>
    </xdr:to>
    <xdr:cxnSp macro="">
      <xdr:nvCxnSpPr>
        <xdr:cNvPr id="118" name="直線コネクタ 117"/>
        <xdr:cNvCxnSpPr/>
      </xdr:nvCxnSpPr>
      <xdr:spPr>
        <a:xfrm>
          <a:off x="4546600" y="1023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167005</xdr:rowOff>
    </xdr:from>
    <xdr:ext cx="534670" cy="257810"/>
    <xdr:sp macro="" textlink="">
      <xdr:nvSpPr>
        <xdr:cNvPr id="119" name="物件費最大値テキスト"/>
        <xdr:cNvSpPr txBox="1"/>
      </xdr:nvSpPr>
      <xdr:spPr>
        <a:xfrm>
          <a:off x="4686300" y="85680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48895</xdr:rowOff>
    </xdr:from>
    <xdr:to xmlns:xdr="http://schemas.openxmlformats.org/drawingml/2006/spreadsheetDrawing">
      <xdr:col>24</xdr:col>
      <xdr:colOff>152400</xdr:colOff>
      <xdr:row>51</xdr:row>
      <xdr:rowOff>48895</xdr:rowOff>
    </xdr:to>
    <xdr:cxnSp macro="">
      <xdr:nvCxnSpPr>
        <xdr:cNvPr id="120" name="直線コネクタ 119"/>
        <xdr:cNvCxnSpPr/>
      </xdr:nvCxnSpPr>
      <xdr:spPr>
        <a:xfrm>
          <a:off x="4546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153035</xdr:rowOff>
    </xdr:from>
    <xdr:to xmlns:xdr="http://schemas.openxmlformats.org/drawingml/2006/spreadsheetDrawing">
      <xdr:col>24</xdr:col>
      <xdr:colOff>63500</xdr:colOff>
      <xdr:row>56</xdr:row>
      <xdr:rowOff>13970</xdr:rowOff>
    </xdr:to>
    <xdr:cxnSp macro="">
      <xdr:nvCxnSpPr>
        <xdr:cNvPr id="121" name="直線コネクタ 120"/>
        <xdr:cNvCxnSpPr/>
      </xdr:nvCxnSpPr>
      <xdr:spPr>
        <a:xfrm>
          <a:off x="3797300" y="95827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149860</xdr:rowOff>
    </xdr:from>
    <xdr:ext cx="534670" cy="259080"/>
    <xdr:sp macro="" textlink="">
      <xdr:nvSpPr>
        <xdr:cNvPr id="122" name="物件費平均値テキスト"/>
        <xdr:cNvSpPr txBox="1"/>
      </xdr:nvSpPr>
      <xdr:spPr>
        <a:xfrm>
          <a:off x="4686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171450</xdr:rowOff>
    </xdr:from>
    <xdr:to xmlns:xdr="http://schemas.openxmlformats.org/drawingml/2006/spreadsheetDrawing">
      <xdr:col>24</xdr:col>
      <xdr:colOff>114300</xdr:colOff>
      <xdr:row>56</xdr:row>
      <xdr:rowOff>101600</xdr:rowOff>
    </xdr:to>
    <xdr:sp macro="" textlink="">
      <xdr:nvSpPr>
        <xdr:cNvPr id="123" name="フローチャート: 判断 122"/>
        <xdr:cNvSpPr/>
      </xdr:nvSpPr>
      <xdr:spPr>
        <a:xfrm>
          <a:off x="4584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57785</xdr:rowOff>
    </xdr:from>
    <xdr:to xmlns:xdr="http://schemas.openxmlformats.org/drawingml/2006/spreadsheetDrawing">
      <xdr:col>19</xdr:col>
      <xdr:colOff>177800</xdr:colOff>
      <xdr:row>55</xdr:row>
      <xdr:rowOff>153035</xdr:rowOff>
    </xdr:to>
    <xdr:cxnSp macro="">
      <xdr:nvCxnSpPr>
        <xdr:cNvPr id="124" name="直線コネクタ 123"/>
        <xdr:cNvCxnSpPr/>
      </xdr:nvCxnSpPr>
      <xdr:spPr>
        <a:xfrm>
          <a:off x="2908300" y="931608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113665</xdr:rowOff>
    </xdr:from>
    <xdr:to xmlns:xdr="http://schemas.openxmlformats.org/drawingml/2006/spreadsheetDrawing">
      <xdr:col>20</xdr:col>
      <xdr:colOff>38100</xdr:colOff>
      <xdr:row>57</xdr:row>
      <xdr:rowOff>43815</xdr:rowOff>
    </xdr:to>
    <xdr:sp macro="" textlink="">
      <xdr:nvSpPr>
        <xdr:cNvPr id="125" name="フローチャート: 判断 124"/>
        <xdr:cNvSpPr/>
      </xdr:nvSpPr>
      <xdr:spPr>
        <a:xfrm>
          <a:off x="3746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34925</xdr:rowOff>
    </xdr:from>
    <xdr:ext cx="533400" cy="259080"/>
    <xdr:sp macro="" textlink="">
      <xdr:nvSpPr>
        <xdr:cNvPr id="126" name="テキスト ボックス 125"/>
        <xdr:cNvSpPr txBox="1"/>
      </xdr:nvSpPr>
      <xdr:spPr>
        <a:xfrm>
          <a:off x="3529965" y="9807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57785</xdr:rowOff>
    </xdr:from>
    <xdr:to xmlns:xdr="http://schemas.openxmlformats.org/drawingml/2006/spreadsheetDrawing">
      <xdr:col>15</xdr:col>
      <xdr:colOff>50800</xdr:colOff>
      <xdr:row>55</xdr:row>
      <xdr:rowOff>2540</xdr:rowOff>
    </xdr:to>
    <xdr:cxnSp macro="">
      <xdr:nvCxnSpPr>
        <xdr:cNvPr id="127" name="直線コネクタ 126"/>
        <xdr:cNvCxnSpPr/>
      </xdr:nvCxnSpPr>
      <xdr:spPr>
        <a:xfrm flipV="1">
          <a:off x="2019300" y="931608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153035</xdr:rowOff>
    </xdr:from>
    <xdr:to xmlns:xdr="http://schemas.openxmlformats.org/drawingml/2006/spreadsheetDrawing">
      <xdr:col>15</xdr:col>
      <xdr:colOff>101600</xdr:colOff>
      <xdr:row>56</xdr:row>
      <xdr:rowOff>83185</xdr:rowOff>
    </xdr:to>
    <xdr:sp macro="" textlink="">
      <xdr:nvSpPr>
        <xdr:cNvPr id="128" name="フローチャート: 判断 127"/>
        <xdr:cNvSpPr/>
      </xdr:nvSpPr>
      <xdr:spPr>
        <a:xfrm>
          <a:off x="2857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74930</xdr:rowOff>
    </xdr:from>
    <xdr:ext cx="533400" cy="257810"/>
    <xdr:sp macro="" textlink="">
      <xdr:nvSpPr>
        <xdr:cNvPr id="129" name="テキスト ボックス 128"/>
        <xdr:cNvSpPr txBox="1"/>
      </xdr:nvSpPr>
      <xdr:spPr>
        <a:xfrm>
          <a:off x="2640965" y="9676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2540</xdr:rowOff>
    </xdr:from>
    <xdr:to xmlns:xdr="http://schemas.openxmlformats.org/drawingml/2006/spreadsheetDrawing">
      <xdr:col>10</xdr:col>
      <xdr:colOff>114300</xdr:colOff>
      <xdr:row>58</xdr:row>
      <xdr:rowOff>45085</xdr:rowOff>
    </xdr:to>
    <xdr:cxnSp macro="">
      <xdr:nvCxnSpPr>
        <xdr:cNvPr id="130" name="直線コネクタ 129"/>
        <xdr:cNvCxnSpPr/>
      </xdr:nvCxnSpPr>
      <xdr:spPr>
        <a:xfrm flipV="1">
          <a:off x="1130300" y="9432290"/>
          <a:ext cx="889000" cy="556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149225</xdr:rowOff>
    </xdr:from>
    <xdr:to xmlns:xdr="http://schemas.openxmlformats.org/drawingml/2006/spreadsheetDrawing">
      <xdr:col>10</xdr:col>
      <xdr:colOff>165100</xdr:colOff>
      <xdr:row>57</xdr:row>
      <xdr:rowOff>79375</xdr:rowOff>
    </xdr:to>
    <xdr:sp macro="" textlink="">
      <xdr:nvSpPr>
        <xdr:cNvPr id="131" name="フローチャート: 判断 130"/>
        <xdr:cNvSpPr/>
      </xdr:nvSpPr>
      <xdr:spPr>
        <a:xfrm>
          <a:off x="1968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70485</xdr:rowOff>
    </xdr:from>
    <xdr:ext cx="533400" cy="259080"/>
    <xdr:sp macro="" textlink="">
      <xdr:nvSpPr>
        <xdr:cNvPr id="132" name="テキスト ボックス 131"/>
        <xdr:cNvSpPr txBox="1"/>
      </xdr:nvSpPr>
      <xdr:spPr>
        <a:xfrm>
          <a:off x="1751965" y="9843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93980</xdr:rowOff>
    </xdr:from>
    <xdr:to xmlns:xdr="http://schemas.openxmlformats.org/drawingml/2006/spreadsheetDrawing">
      <xdr:col>6</xdr:col>
      <xdr:colOff>38100</xdr:colOff>
      <xdr:row>58</xdr:row>
      <xdr:rowOff>24130</xdr:rowOff>
    </xdr:to>
    <xdr:sp macro="" textlink="">
      <xdr:nvSpPr>
        <xdr:cNvPr id="133" name="フローチャート: 判断 132"/>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40640</xdr:rowOff>
    </xdr:from>
    <xdr:ext cx="533400" cy="257810"/>
    <xdr:sp macro="" textlink="">
      <xdr:nvSpPr>
        <xdr:cNvPr id="134" name="テキスト ボックス 133"/>
        <xdr:cNvSpPr txBox="1"/>
      </xdr:nvSpPr>
      <xdr:spPr>
        <a:xfrm>
          <a:off x="862965" y="9641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134620</xdr:rowOff>
    </xdr:from>
    <xdr:to xmlns:xdr="http://schemas.openxmlformats.org/drawingml/2006/spreadsheetDrawing">
      <xdr:col>24</xdr:col>
      <xdr:colOff>114300</xdr:colOff>
      <xdr:row>56</xdr:row>
      <xdr:rowOff>64770</xdr:rowOff>
    </xdr:to>
    <xdr:sp macro="" textlink="">
      <xdr:nvSpPr>
        <xdr:cNvPr id="140" name="楕円 139"/>
        <xdr:cNvSpPr/>
      </xdr:nvSpPr>
      <xdr:spPr>
        <a:xfrm>
          <a:off x="4584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157480</xdr:rowOff>
    </xdr:from>
    <xdr:ext cx="534670" cy="257810"/>
    <xdr:sp macro="" textlink="">
      <xdr:nvSpPr>
        <xdr:cNvPr id="141" name="物件費該当値テキスト"/>
        <xdr:cNvSpPr txBox="1"/>
      </xdr:nvSpPr>
      <xdr:spPr>
        <a:xfrm>
          <a:off x="4686300" y="94157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102235</xdr:rowOff>
    </xdr:from>
    <xdr:to xmlns:xdr="http://schemas.openxmlformats.org/drawingml/2006/spreadsheetDrawing">
      <xdr:col>20</xdr:col>
      <xdr:colOff>38100</xdr:colOff>
      <xdr:row>56</xdr:row>
      <xdr:rowOff>32385</xdr:rowOff>
    </xdr:to>
    <xdr:sp macro="" textlink="">
      <xdr:nvSpPr>
        <xdr:cNvPr id="142" name="楕円 141"/>
        <xdr:cNvSpPr/>
      </xdr:nvSpPr>
      <xdr:spPr>
        <a:xfrm>
          <a:off x="3746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48895</xdr:rowOff>
    </xdr:from>
    <xdr:ext cx="533400" cy="259080"/>
    <xdr:sp macro="" textlink="">
      <xdr:nvSpPr>
        <xdr:cNvPr id="143" name="テキスト ボックス 142"/>
        <xdr:cNvSpPr txBox="1"/>
      </xdr:nvSpPr>
      <xdr:spPr>
        <a:xfrm>
          <a:off x="3529965" y="9307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6985</xdr:rowOff>
    </xdr:from>
    <xdr:to xmlns:xdr="http://schemas.openxmlformats.org/drawingml/2006/spreadsheetDrawing">
      <xdr:col>15</xdr:col>
      <xdr:colOff>101600</xdr:colOff>
      <xdr:row>54</xdr:row>
      <xdr:rowOff>109220</xdr:rowOff>
    </xdr:to>
    <xdr:sp macro="" textlink="">
      <xdr:nvSpPr>
        <xdr:cNvPr id="144" name="楕円 143"/>
        <xdr:cNvSpPr/>
      </xdr:nvSpPr>
      <xdr:spPr>
        <a:xfrm>
          <a:off x="2857500" y="9265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125730</xdr:rowOff>
    </xdr:from>
    <xdr:ext cx="533400" cy="259080"/>
    <xdr:sp macro="" textlink="">
      <xdr:nvSpPr>
        <xdr:cNvPr id="145" name="テキスト ボックス 144"/>
        <xdr:cNvSpPr txBox="1"/>
      </xdr:nvSpPr>
      <xdr:spPr>
        <a:xfrm>
          <a:off x="2640965" y="9041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123190</xdr:rowOff>
    </xdr:from>
    <xdr:to xmlns:xdr="http://schemas.openxmlformats.org/drawingml/2006/spreadsheetDrawing">
      <xdr:col>10</xdr:col>
      <xdr:colOff>165100</xdr:colOff>
      <xdr:row>55</xdr:row>
      <xdr:rowOff>53340</xdr:rowOff>
    </xdr:to>
    <xdr:sp macro="" textlink="">
      <xdr:nvSpPr>
        <xdr:cNvPr id="146" name="楕円 145"/>
        <xdr:cNvSpPr/>
      </xdr:nvSpPr>
      <xdr:spPr>
        <a:xfrm>
          <a:off x="19685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69850</xdr:rowOff>
    </xdr:from>
    <xdr:ext cx="533400" cy="259080"/>
    <xdr:sp macro="" textlink="">
      <xdr:nvSpPr>
        <xdr:cNvPr id="147" name="テキスト ボックス 146"/>
        <xdr:cNvSpPr txBox="1"/>
      </xdr:nvSpPr>
      <xdr:spPr>
        <a:xfrm>
          <a:off x="1751965" y="915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95885</xdr:rowOff>
    </xdr:to>
    <xdr:sp macro="" textlink="">
      <xdr:nvSpPr>
        <xdr:cNvPr id="148" name="楕円 147"/>
        <xdr:cNvSpPr/>
      </xdr:nvSpPr>
      <xdr:spPr>
        <a:xfrm>
          <a:off x="1079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86995</xdr:rowOff>
    </xdr:from>
    <xdr:ext cx="533400" cy="257810"/>
    <xdr:sp macro="" textlink="">
      <xdr:nvSpPr>
        <xdr:cNvPr id="149" name="テキスト ボックス 148"/>
        <xdr:cNvSpPr txBox="1"/>
      </xdr:nvSpPr>
      <xdr:spPr>
        <a:xfrm>
          <a:off x="862965" y="1003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61" name="テキスト ボックス 160"/>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6090" cy="257810"/>
    <xdr:sp macro="" textlink="">
      <xdr:nvSpPr>
        <xdr:cNvPr id="163" name="テキスト ボックス 162"/>
        <xdr:cNvSpPr txBox="1"/>
      </xdr:nvSpPr>
      <xdr:spPr>
        <a:xfrm>
          <a:off x="294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6090" cy="259080"/>
    <xdr:sp macro="" textlink="">
      <xdr:nvSpPr>
        <xdr:cNvPr id="165" name="テキスト ボックス 164"/>
        <xdr:cNvSpPr txBox="1"/>
      </xdr:nvSpPr>
      <xdr:spPr>
        <a:xfrm>
          <a:off x="294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6090" cy="257810"/>
    <xdr:sp macro="" textlink="">
      <xdr:nvSpPr>
        <xdr:cNvPr id="167" name="テキスト ボックス 166"/>
        <xdr:cNvSpPr txBox="1"/>
      </xdr:nvSpPr>
      <xdr:spPr>
        <a:xfrm>
          <a:off x="294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111760</xdr:rowOff>
    </xdr:to>
    <xdr:cxnSp macro="">
      <xdr:nvCxnSpPr>
        <xdr:cNvPr id="175" name="直線コネクタ 174"/>
        <xdr:cNvCxnSpPr/>
      </xdr:nvCxnSpPr>
      <xdr:spPr>
        <a:xfrm flipV="1">
          <a:off x="4633595" y="1228407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115570</xdr:rowOff>
    </xdr:from>
    <xdr:ext cx="469900" cy="259080"/>
    <xdr:sp macro="" textlink="">
      <xdr:nvSpPr>
        <xdr:cNvPr id="176" name="維持補修費最小値テキスト"/>
        <xdr:cNvSpPr txBox="1"/>
      </xdr:nvSpPr>
      <xdr:spPr>
        <a:xfrm>
          <a:off x="4686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177" name="直線コネクタ 176"/>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34670" cy="259080"/>
    <xdr:sp macro="" textlink="">
      <xdr:nvSpPr>
        <xdr:cNvPr id="178" name="維持補修費最大値テキスト"/>
        <xdr:cNvSpPr txBox="1"/>
      </xdr:nvSpPr>
      <xdr:spPr>
        <a:xfrm>
          <a:off x="4686300" y="12059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9" name="直線コネクタ 178"/>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52705</xdr:rowOff>
    </xdr:from>
    <xdr:to xmlns:xdr="http://schemas.openxmlformats.org/drawingml/2006/spreadsheetDrawing">
      <xdr:col>24</xdr:col>
      <xdr:colOff>63500</xdr:colOff>
      <xdr:row>72</xdr:row>
      <xdr:rowOff>99695</xdr:rowOff>
    </xdr:to>
    <xdr:cxnSp macro="">
      <xdr:nvCxnSpPr>
        <xdr:cNvPr id="180" name="直線コネクタ 179"/>
        <xdr:cNvCxnSpPr/>
      </xdr:nvCxnSpPr>
      <xdr:spPr>
        <a:xfrm>
          <a:off x="3797300" y="1222565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26035</xdr:rowOff>
    </xdr:from>
    <xdr:ext cx="469900" cy="259080"/>
    <xdr:sp macro="" textlink="">
      <xdr:nvSpPr>
        <xdr:cNvPr id="181" name="維持補修費平均値テキスト"/>
        <xdr:cNvSpPr txBox="1"/>
      </xdr:nvSpPr>
      <xdr:spPr>
        <a:xfrm>
          <a:off x="4686300" y="1305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47625</xdr:rowOff>
    </xdr:from>
    <xdr:to xmlns:xdr="http://schemas.openxmlformats.org/drawingml/2006/spreadsheetDrawing">
      <xdr:col>24</xdr:col>
      <xdr:colOff>114300</xdr:colOff>
      <xdr:row>76</xdr:row>
      <xdr:rowOff>149225</xdr:rowOff>
    </xdr:to>
    <xdr:sp macro="" textlink="">
      <xdr:nvSpPr>
        <xdr:cNvPr id="182" name="フローチャート: 判断 181"/>
        <xdr:cNvSpPr/>
      </xdr:nvSpPr>
      <xdr:spPr>
        <a:xfrm>
          <a:off x="45847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52705</xdr:rowOff>
    </xdr:from>
    <xdr:to xmlns:xdr="http://schemas.openxmlformats.org/drawingml/2006/spreadsheetDrawing">
      <xdr:col>19</xdr:col>
      <xdr:colOff>177800</xdr:colOff>
      <xdr:row>72</xdr:row>
      <xdr:rowOff>12700</xdr:rowOff>
    </xdr:to>
    <xdr:cxnSp macro="">
      <xdr:nvCxnSpPr>
        <xdr:cNvPr id="183" name="直線コネクタ 182"/>
        <xdr:cNvCxnSpPr/>
      </xdr:nvCxnSpPr>
      <xdr:spPr>
        <a:xfrm flipV="1">
          <a:off x="2908300" y="122256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55245</xdr:rowOff>
    </xdr:from>
    <xdr:to xmlns:xdr="http://schemas.openxmlformats.org/drawingml/2006/spreadsheetDrawing">
      <xdr:col>20</xdr:col>
      <xdr:colOff>38100</xdr:colOff>
      <xdr:row>76</xdr:row>
      <xdr:rowOff>156845</xdr:rowOff>
    </xdr:to>
    <xdr:sp macro="" textlink="">
      <xdr:nvSpPr>
        <xdr:cNvPr id="184" name="フローチャート: 判断 183"/>
        <xdr:cNvSpPr/>
      </xdr:nvSpPr>
      <xdr:spPr>
        <a:xfrm>
          <a:off x="3746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147955</xdr:rowOff>
    </xdr:from>
    <xdr:ext cx="468630" cy="258445"/>
    <xdr:sp macro="" textlink="">
      <xdr:nvSpPr>
        <xdr:cNvPr id="185" name="テキスト ボックス 184"/>
        <xdr:cNvSpPr txBox="1"/>
      </xdr:nvSpPr>
      <xdr:spPr>
        <a:xfrm>
          <a:off x="3562350" y="13178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12700</xdr:rowOff>
    </xdr:from>
    <xdr:to xmlns:xdr="http://schemas.openxmlformats.org/drawingml/2006/spreadsheetDrawing">
      <xdr:col>15</xdr:col>
      <xdr:colOff>50800</xdr:colOff>
      <xdr:row>74</xdr:row>
      <xdr:rowOff>23495</xdr:rowOff>
    </xdr:to>
    <xdr:cxnSp macro="">
      <xdr:nvCxnSpPr>
        <xdr:cNvPr id="186" name="直線コネクタ 185"/>
        <xdr:cNvCxnSpPr/>
      </xdr:nvCxnSpPr>
      <xdr:spPr>
        <a:xfrm flipV="1">
          <a:off x="2019300" y="1235710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10795</xdr:rowOff>
    </xdr:from>
    <xdr:to xmlns:xdr="http://schemas.openxmlformats.org/drawingml/2006/spreadsheetDrawing">
      <xdr:col>15</xdr:col>
      <xdr:colOff>101600</xdr:colOff>
      <xdr:row>75</xdr:row>
      <xdr:rowOff>112395</xdr:rowOff>
    </xdr:to>
    <xdr:sp macro="" textlink="">
      <xdr:nvSpPr>
        <xdr:cNvPr id="187" name="フローチャート: 判断 186"/>
        <xdr:cNvSpPr/>
      </xdr:nvSpPr>
      <xdr:spPr>
        <a:xfrm>
          <a:off x="2857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103505</xdr:rowOff>
    </xdr:from>
    <xdr:ext cx="468630" cy="259080"/>
    <xdr:sp macro="" textlink="">
      <xdr:nvSpPr>
        <xdr:cNvPr id="188" name="テキスト ボックス 187"/>
        <xdr:cNvSpPr txBox="1"/>
      </xdr:nvSpPr>
      <xdr:spPr>
        <a:xfrm>
          <a:off x="2673350" y="1296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125730</xdr:rowOff>
    </xdr:from>
    <xdr:to xmlns:xdr="http://schemas.openxmlformats.org/drawingml/2006/spreadsheetDrawing">
      <xdr:col>10</xdr:col>
      <xdr:colOff>114300</xdr:colOff>
      <xdr:row>74</xdr:row>
      <xdr:rowOff>23495</xdr:rowOff>
    </xdr:to>
    <xdr:cxnSp macro="">
      <xdr:nvCxnSpPr>
        <xdr:cNvPr id="189" name="直線コネクタ 188"/>
        <xdr:cNvCxnSpPr/>
      </xdr:nvCxnSpPr>
      <xdr:spPr>
        <a:xfrm>
          <a:off x="1130300" y="126415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xdr:rowOff>
    </xdr:from>
    <xdr:to xmlns:xdr="http://schemas.openxmlformats.org/drawingml/2006/spreadsheetDrawing">
      <xdr:col>10</xdr:col>
      <xdr:colOff>165100</xdr:colOff>
      <xdr:row>76</xdr:row>
      <xdr:rowOff>113665</xdr:rowOff>
    </xdr:to>
    <xdr:sp macro="" textlink="">
      <xdr:nvSpPr>
        <xdr:cNvPr id="190" name="フローチャート: 判断 189"/>
        <xdr:cNvSpPr/>
      </xdr:nvSpPr>
      <xdr:spPr>
        <a:xfrm>
          <a:off x="1968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104775</xdr:rowOff>
    </xdr:from>
    <xdr:ext cx="468630" cy="259080"/>
    <xdr:sp macro="" textlink="">
      <xdr:nvSpPr>
        <xdr:cNvPr id="191" name="テキスト ボックス 190"/>
        <xdr:cNvSpPr txBox="1"/>
      </xdr:nvSpPr>
      <xdr:spPr>
        <a:xfrm>
          <a:off x="1784350" y="13134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143510</xdr:rowOff>
    </xdr:from>
    <xdr:to xmlns:xdr="http://schemas.openxmlformats.org/drawingml/2006/spreadsheetDrawing">
      <xdr:col>6</xdr:col>
      <xdr:colOff>38100</xdr:colOff>
      <xdr:row>76</xdr:row>
      <xdr:rowOff>73660</xdr:rowOff>
    </xdr:to>
    <xdr:sp macro="" textlink="">
      <xdr:nvSpPr>
        <xdr:cNvPr id="192" name="フローチャート: 判断 191"/>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64770</xdr:rowOff>
    </xdr:from>
    <xdr:ext cx="468630" cy="257810"/>
    <xdr:sp macro="" textlink="">
      <xdr:nvSpPr>
        <xdr:cNvPr id="193" name="テキスト ボックス 192"/>
        <xdr:cNvSpPr txBox="1"/>
      </xdr:nvSpPr>
      <xdr:spPr>
        <a:xfrm>
          <a:off x="895350" y="13094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48895</xdr:rowOff>
    </xdr:from>
    <xdr:to xmlns:xdr="http://schemas.openxmlformats.org/drawingml/2006/spreadsheetDrawing">
      <xdr:col>24</xdr:col>
      <xdr:colOff>114300</xdr:colOff>
      <xdr:row>72</xdr:row>
      <xdr:rowOff>150495</xdr:rowOff>
    </xdr:to>
    <xdr:sp macro="" textlink="">
      <xdr:nvSpPr>
        <xdr:cNvPr id="199" name="楕円 198"/>
        <xdr:cNvSpPr/>
      </xdr:nvSpPr>
      <xdr:spPr>
        <a:xfrm>
          <a:off x="45847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71755</xdr:rowOff>
    </xdr:from>
    <xdr:ext cx="534670" cy="259080"/>
    <xdr:sp macro="" textlink="">
      <xdr:nvSpPr>
        <xdr:cNvPr id="200" name="維持補修費該当値テキスト"/>
        <xdr:cNvSpPr txBox="1"/>
      </xdr:nvSpPr>
      <xdr:spPr>
        <a:xfrm>
          <a:off x="4686300" y="1224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1905</xdr:rowOff>
    </xdr:from>
    <xdr:to xmlns:xdr="http://schemas.openxmlformats.org/drawingml/2006/spreadsheetDrawing">
      <xdr:col>20</xdr:col>
      <xdr:colOff>38100</xdr:colOff>
      <xdr:row>71</xdr:row>
      <xdr:rowOff>103505</xdr:rowOff>
    </xdr:to>
    <xdr:sp macro="" textlink="">
      <xdr:nvSpPr>
        <xdr:cNvPr id="201" name="楕円 200"/>
        <xdr:cNvSpPr/>
      </xdr:nvSpPr>
      <xdr:spPr>
        <a:xfrm>
          <a:off x="3746500" y="12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69</xdr:row>
      <xdr:rowOff>120650</xdr:rowOff>
    </xdr:from>
    <xdr:ext cx="533400" cy="257810"/>
    <xdr:sp macro="" textlink="">
      <xdr:nvSpPr>
        <xdr:cNvPr id="202" name="テキスト ボックス 201"/>
        <xdr:cNvSpPr txBox="1"/>
      </xdr:nvSpPr>
      <xdr:spPr>
        <a:xfrm>
          <a:off x="3529965" y="11950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133350</xdr:rowOff>
    </xdr:from>
    <xdr:to xmlns:xdr="http://schemas.openxmlformats.org/drawingml/2006/spreadsheetDrawing">
      <xdr:col>15</xdr:col>
      <xdr:colOff>101600</xdr:colOff>
      <xdr:row>72</xdr:row>
      <xdr:rowOff>63500</xdr:rowOff>
    </xdr:to>
    <xdr:sp macro="" textlink="">
      <xdr:nvSpPr>
        <xdr:cNvPr id="203" name="楕円 202"/>
        <xdr:cNvSpPr/>
      </xdr:nvSpPr>
      <xdr:spPr>
        <a:xfrm>
          <a:off x="2857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80010</xdr:rowOff>
    </xdr:from>
    <xdr:ext cx="533400" cy="259080"/>
    <xdr:sp macro="" textlink="">
      <xdr:nvSpPr>
        <xdr:cNvPr id="204" name="テキスト ボックス 203"/>
        <xdr:cNvSpPr txBox="1"/>
      </xdr:nvSpPr>
      <xdr:spPr>
        <a:xfrm>
          <a:off x="2640965" y="12081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144145</xdr:rowOff>
    </xdr:from>
    <xdr:to xmlns:xdr="http://schemas.openxmlformats.org/drawingml/2006/spreadsheetDrawing">
      <xdr:col>10</xdr:col>
      <xdr:colOff>165100</xdr:colOff>
      <xdr:row>74</xdr:row>
      <xdr:rowOff>74930</xdr:rowOff>
    </xdr:to>
    <xdr:sp macro="" textlink="">
      <xdr:nvSpPr>
        <xdr:cNvPr id="205" name="楕円 204"/>
        <xdr:cNvSpPr/>
      </xdr:nvSpPr>
      <xdr:spPr>
        <a:xfrm>
          <a:off x="1968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72</xdr:row>
      <xdr:rowOff>90805</xdr:rowOff>
    </xdr:from>
    <xdr:ext cx="468630" cy="258445"/>
    <xdr:sp macro="" textlink="">
      <xdr:nvSpPr>
        <xdr:cNvPr id="206" name="テキスト ボックス 205"/>
        <xdr:cNvSpPr txBox="1"/>
      </xdr:nvSpPr>
      <xdr:spPr>
        <a:xfrm>
          <a:off x="1784350" y="12435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74930</xdr:rowOff>
    </xdr:from>
    <xdr:to xmlns:xdr="http://schemas.openxmlformats.org/drawingml/2006/spreadsheetDrawing">
      <xdr:col>6</xdr:col>
      <xdr:colOff>38100</xdr:colOff>
      <xdr:row>74</xdr:row>
      <xdr:rowOff>5080</xdr:rowOff>
    </xdr:to>
    <xdr:sp macro="" textlink="">
      <xdr:nvSpPr>
        <xdr:cNvPr id="207" name="楕円 206"/>
        <xdr:cNvSpPr/>
      </xdr:nvSpPr>
      <xdr:spPr>
        <a:xfrm>
          <a:off x="1079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72</xdr:row>
      <xdr:rowOff>21590</xdr:rowOff>
    </xdr:from>
    <xdr:ext cx="468630" cy="259080"/>
    <xdr:sp macro="" textlink="">
      <xdr:nvSpPr>
        <xdr:cNvPr id="208" name="テキスト ボックス 207"/>
        <xdr:cNvSpPr txBox="1"/>
      </xdr:nvSpPr>
      <xdr:spPr>
        <a:xfrm>
          <a:off x="895350" y="12365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3" name="テキスト ボックス 222"/>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5" name="テキスト ボックス 224"/>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7" name="テキスト ボックス 226"/>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9" name="テキスト ボックス 22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31" name="テキスト ボックス 23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3" name="テキスト ボックス 23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149860</xdr:rowOff>
    </xdr:from>
    <xdr:to xmlns:xdr="http://schemas.openxmlformats.org/drawingml/2006/spreadsheetDrawing">
      <xdr:col>24</xdr:col>
      <xdr:colOff>62865</xdr:colOff>
      <xdr:row>99</xdr:row>
      <xdr:rowOff>8890</xdr:rowOff>
    </xdr:to>
    <xdr:cxnSp macro="">
      <xdr:nvCxnSpPr>
        <xdr:cNvPr id="235" name="直線コネクタ 234"/>
        <xdr:cNvCxnSpPr/>
      </xdr:nvCxnSpPr>
      <xdr:spPr>
        <a:xfrm flipV="1">
          <a:off x="4633595" y="1575181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macro="" textlink="">
      <xdr:nvSpPr>
        <xdr:cNvPr id="236"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8890</xdr:rowOff>
    </xdr:from>
    <xdr:to xmlns:xdr="http://schemas.openxmlformats.org/drawingml/2006/spreadsheetDrawing">
      <xdr:col>24</xdr:col>
      <xdr:colOff>152400</xdr:colOff>
      <xdr:row>99</xdr:row>
      <xdr:rowOff>8890</xdr:rowOff>
    </xdr:to>
    <xdr:cxnSp macro="">
      <xdr:nvCxnSpPr>
        <xdr:cNvPr id="237" name="直線コネクタ 236"/>
        <xdr:cNvCxnSpPr/>
      </xdr:nvCxnSpPr>
      <xdr:spPr>
        <a:xfrm>
          <a:off x="4546600" y="1698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96520</xdr:rowOff>
    </xdr:from>
    <xdr:ext cx="598805" cy="259080"/>
    <xdr:sp macro="" textlink="">
      <xdr:nvSpPr>
        <xdr:cNvPr id="238" name="扶助費最大値テキスト"/>
        <xdr:cNvSpPr txBox="1"/>
      </xdr:nvSpPr>
      <xdr:spPr>
        <a:xfrm>
          <a:off x="4686300" y="15527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149860</xdr:rowOff>
    </xdr:from>
    <xdr:to xmlns:xdr="http://schemas.openxmlformats.org/drawingml/2006/spreadsheetDrawing">
      <xdr:col>24</xdr:col>
      <xdr:colOff>152400</xdr:colOff>
      <xdr:row>91</xdr:row>
      <xdr:rowOff>149860</xdr:rowOff>
    </xdr:to>
    <xdr:cxnSp macro="">
      <xdr:nvCxnSpPr>
        <xdr:cNvPr id="239" name="直線コネクタ 238"/>
        <xdr:cNvCxnSpPr/>
      </xdr:nvCxnSpPr>
      <xdr:spPr>
        <a:xfrm>
          <a:off x="4546600" y="1575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20320</xdr:rowOff>
    </xdr:from>
    <xdr:to xmlns:xdr="http://schemas.openxmlformats.org/drawingml/2006/spreadsheetDrawing">
      <xdr:col>24</xdr:col>
      <xdr:colOff>63500</xdr:colOff>
      <xdr:row>93</xdr:row>
      <xdr:rowOff>113665</xdr:rowOff>
    </xdr:to>
    <xdr:cxnSp macro="">
      <xdr:nvCxnSpPr>
        <xdr:cNvPr id="240" name="直線コネクタ 239"/>
        <xdr:cNvCxnSpPr/>
      </xdr:nvCxnSpPr>
      <xdr:spPr>
        <a:xfrm>
          <a:off x="3797300" y="15622270"/>
          <a:ext cx="8382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45085</xdr:rowOff>
    </xdr:from>
    <xdr:ext cx="598805" cy="258445"/>
    <xdr:sp macro="" textlink="">
      <xdr:nvSpPr>
        <xdr:cNvPr id="241" name="扶助費平均値テキスト"/>
        <xdr:cNvSpPr txBox="1"/>
      </xdr:nvSpPr>
      <xdr:spPr>
        <a:xfrm>
          <a:off x="4686300" y="16332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66675</xdr:rowOff>
    </xdr:from>
    <xdr:to xmlns:xdr="http://schemas.openxmlformats.org/drawingml/2006/spreadsheetDrawing">
      <xdr:col>24</xdr:col>
      <xdr:colOff>114300</xdr:colOff>
      <xdr:row>95</xdr:row>
      <xdr:rowOff>168275</xdr:rowOff>
    </xdr:to>
    <xdr:sp macro="" textlink="">
      <xdr:nvSpPr>
        <xdr:cNvPr id="242" name="フローチャート: 判断 241"/>
        <xdr:cNvSpPr/>
      </xdr:nvSpPr>
      <xdr:spPr>
        <a:xfrm>
          <a:off x="458470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20320</xdr:rowOff>
    </xdr:from>
    <xdr:to xmlns:xdr="http://schemas.openxmlformats.org/drawingml/2006/spreadsheetDrawing">
      <xdr:col>19</xdr:col>
      <xdr:colOff>177800</xdr:colOff>
      <xdr:row>96</xdr:row>
      <xdr:rowOff>20320</xdr:rowOff>
    </xdr:to>
    <xdr:cxnSp macro="">
      <xdr:nvCxnSpPr>
        <xdr:cNvPr id="243" name="直線コネクタ 242"/>
        <xdr:cNvCxnSpPr/>
      </xdr:nvCxnSpPr>
      <xdr:spPr>
        <a:xfrm flipV="1">
          <a:off x="2908300" y="15622270"/>
          <a:ext cx="889000" cy="857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11430</xdr:rowOff>
    </xdr:from>
    <xdr:to xmlns:xdr="http://schemas.openxmlformats.org/drawingml/2006/spreadsheetDrawing">
      <xdr:col>20</xdr:col>
      <xdr:colOff>38100</xdr:colOff>
      <xdr:row>93</xdr:row>
      <xdr:rowOff>113030</xdr:rowOff>
    </xdr:to>
    <xdr:sp macro="" textlink="">
      <xdr:nvSpPr>
        <xdr:cNvPr id="244" name="フローチャート: 判断 243"/>
        <xdr:cNvSpPr/>
      </xdr:nvSpPr>
      <xdr:spPr>
        <a:xfrm>
          <a:off x="374650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104140</xdr:rowOff>
    </xdr:from>
    <xdr:ext cx="597535" cy="259080"/>
    <xdr:sp macro="" textlink="">
      <xdr:nvSpPr>
        <xdr:cNvPr id="245" name="テキスト ボックス 244"/>
        <xdr:cNvSpPr txBox="1"/>
      </xdr:nvSpPr>
      <xdr:spPr>
        <a:xfrm>
          <a:off x="3497580" y="16048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20320</xdr:rowOff>
    </xdr:from>
    <xdr:to xmlns:xdr="http://schemas.openxmlformats.org/drawingml/2006/spreadsheetDrawing">
      <xdr:col>15</xdr:col>
      <xdr:colOff>50800</xdr:colOff>
      <xdr:row>96</xdr:row>
      <xdr:rowOff>82550</xdr:rowOff>
    </xdr:to>
    <xdr:cxnSp macro="">
      <xdr:nvCxnSpPr>
        <xdr:cNvPr id="246" name="直線コネクタ 245"/>
        <xdr:cNvCxnSpPr/>
      </xdr:nvCxnSpPr>
      <xdr:spPr>
        <a:xfrm flipV="1">
          <a:off x="2019300" y="164795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90</xdr:row>
      <xdr:rowOff>143510</xdr:rowOff>
    </xdr:from>
    <xdr:to xmlns:xdr="http://schemas.openxmlformats.org/drawingml/2006/spreadsheetDrawing">
      <xdr:col>15</xdr:col>
      <xdr:colOff>101600</xdr:colOff>
      <xdr:row>91</xdr:row>
      <xdr:rowOff>73660</xdr:rowOff>
    </xdr:to>
    <xdr:sp macro="" textlink="">
      <xdr:nvSpPr>
        <xdr:cNvPr id="247" name="フローチャート: 判断 246"/>
        <xdr:cNvSpPr/>
      </xdr:nvSpPr>
      <xdr:spPr>
        <a:xfrm>
          <a:off x="2857500" y="155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90170</xdr:rowOff>
    </xdr:from>
    <xdr:ext cx="597535" cy="259080"/>
    <xdr:sp macro="" textlink="">
      <xdr:nvSpPr>
        <xdr:cNvPr id="248" name="テキスト ボックス 247"/>
        <xdr:cNvSpPr txBox="1"/>
      </xdr:nvSpPr>
      <xdr:spPr>
        <a:xfrm>
          <a:off x="2608580" y="15349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82550</xdr:rowOff>
    </xdr:from>
    <xdr:to xmlns:xdr="http://schemas.openxmlformats.org/drawingml/2006/spreadsheetDrawing">
      <xdr:col>10</xdr:col>
      <xdr:colOff>114300</xdr:colOff>
      <xdr:row>97</xdr:row>
      <xdr:rowOff>74930</xdr:rowOff>
    </xdr:to>
    <xdr:cxnSp macro="">
      <xdr:nvCxnSpPr>
        <xdr:cNvPr id="249" name="直線コネクタ 248"/>
        <xdr:cNvCxnSpPr/>
      </xdr:nvCxnSpPr>
      <xdr:spPr>
        <a:xfrm flipV="1">
          <a:off x="1130300" y="1654175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92</xdr:row>
      <xdr:rowOff>36195</xdr:rowOff>
    </xdr:from>
    <xdr:to xmlns:xdr="http://schemas.openxmlformats.org/drawingml/2006/spreadsheetDrawing">
      <xdr:col>10</xdr:col>
      <xdr:colOff>165100</xdr:colOff>
      <xdr:row>92</xdr:row>
      <xdr:rowOff>137795</xdr:rowOff>
    </xdr:to>
    <xdr:sp macro="" textlink="">
      <xdr:nvSpPr>
        <xdr:cNvPr id="250" name="フローチャート: 判断 249"/>
        <xdr:cNvSpPr/>
      </xdr:nvSpPr>
      <xdr:spPr>
        <a:xfrm>
          <a:off x="1968500" y="158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154940</xdr:rowOff>
    </xdr:from>
    <xdr:ext cx="597535" cy="257810"/>
    <xdr:sp macro="" textlink="">
      <xdr:nvSpPr>
        <xdr:cNvPr id="251" name="テキスト ボックス 250"/>
        <xdr:cNvSpPr txBox="1"/>
      </xdr:nvSpPr>
      <xdr:spPr>
        <a:xfrm>
          <a:off x="1719580" y="155854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53975</xdr:rowOff>
    </xdr:from>
    <xdr:to xmlns:xdr="http://schemas.openxmlformats.org/drawingml/2006/spreadsheetDrawing">
      <xdr:col>6</xdr:col>
      <xdr:colOff>38100</xdr:colOff>
      <xdr:row>93</xdr:row>
      <xdr:rowOff>155575</xdr:rowOff>
    </xdr:to>
    <xdr:sp macro="" textlink="">
      <xdr:nvSpPr>
        <xdr:cNvPr id="252" name="フローチャート: 判断 251"/>
        <xdr:cNvSpPr/>
      </xdr:nvSpPr>
      <xdr:spPr>
        <a:xfrm>
          <a:off x="1079500" y="1599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635</xdr:rowOff>
    </xdr:from>
    <xdr:ext cx="597535" cy="259080"/>
    <xdr:sp macro="" textlink="">
      <xdr:nvSpPr>
        <xdr:cNvPr id="253" name="テキスト ボックス 252"/>
        <xdr:cNvSpPr txBox="1"/>
      </xdr:nvSpPr>
      <xdr:spPr>
        <a:xfrm>
          <a:off x="830580" y="15774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63500</xdr:rowOff>
    </xdr:from>
    <xdr:to xmlns:xdr="http://schemas.openxmlformats.org/drawingml/2006/spreadsheetDrawing">
      <xdr:col>24</xdr:col>
      <xdr:colOff>114300</xdr:colOff>
      <xdr:row>93</xdr:row>
      <xdr:rowOff>164465</xdr:rowOff>
    </xdr:to>
    <xdr:sp macro="" textlink="">
      <xdr:nvSpPr>
        <xdr:cNvPr id="259" name="楕円 258"/>
        <xdr:cNvSpPr/>
      </xdr:nvSpPr>
      <xdr:spPr>
        <a:xfrm>
          <a:off x="4584700" y="16008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86360</xdr:rowOff>
    </xdr:from>
    <xdr:ext cx="598805" cy="257810"/>
    <xdr:sp macro="" textlink="">
      <xdr:nvSpPr>
        <xdr:cNvPr id="260" name="扶助費該当値テキスト"/>
        <xdr:cNvSpPr txBox="1"/>
      </xdr:nvSpPr>
      <xdr:spPr>
        <a:xfrm>
          <a:off x="4686300" y="158597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140970</xdr:rowOff>
    </xdr:from>
    <xdr:to xmlns:xdr="http://schemas.openxmlformats.org/drawingml/2006/spreadsheetDrawing">
      <xdr:col>20</xdr:col>
      <xdr:colOff>38100</xdr:colOff>
      <xdr:row>91</xdr:row>
      <xdr:rowOff>71120</xdr:rowOff>
    </xdr:to>
    <xdr:sp macro="" textlink="">
      <xdr:nvSpPr>
        <xdr:cNvPr id="261" name="楕円 260"/>
        <xdr:cNvSpPr/>
      </xdr:nvSpPr>
      <xdr:spPr>
        <a:xfrm>
          <a:off x="3746500" y="15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87630</xdr:rowOff>
    </xdr:from>
    <xdr:ext cx="597535" cy="257810"/>
    <xdr:sp macro="" textlink="">
      <xdr:nvSpPr>
        <xdr:cNvPr id="262" name="テキスト ボックス 261"/>
        <xdr:cNvSpPr txBox="1"/>
      </xdr:nvSpPr>
      <xdr:spPr>
        <a:xfrm>
          <a:off x="3497580" y="15346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140970</xdr:rowOff>
    </xdr:from>
    <xdr:to xmlns:xdr="http://schemas.openxmlformats.org/drawingml/2006/spreadsheetDrawing">
      <xdr:col>15</xdr:col>
      <xdr:colOff>101600</xdr:colOff>
      <xdr:row>96</xdr:row>
      <xdr:rowOff>71120</xdr:rowOff>
    </xdr:to>
    <xdr:sp macro="" textlink="">
      <xdr:nvSpPr>
        <xdr:cNvPr id="263" name="楕円 262"/>
        <xdr:cNvSpPr/>
      </xdr:nvSpPr>
      <xdr:spPr>
        <a:xfrm>
          <a:off x="2857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62230</xdr:rowOff>
    </xdr:from>
    <xdr:ext cx="533400" cy="259080"/>
    <xdr:sp macro="" textlink="">
      <xdr:nvSpPr>
        <xdr:cNvPr id="264" name="テキスト ボックス 263"/>
        <xdr:cNvSpPr txBox="1"/>
      </xdr:nvSpPr>
      <xdr:spPr>
        <a:xfrm>
          <a:off x="2640965" y="16521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65" name="楕円 264"/>
        <xdr:cNvSpPr/>
      </xdr:nvSpPr>
      <xdr:spPr>
        <a:xfrm>
          <a:off x="196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3400" cy="259080"/>
    <xdr:sp macro="" textlink="">
      <xdr:nvSpPr>
        <xdr:cNvPr id="266" name="テキスト ボックス 265"/>
        <xdr:cNvSpPr txBox="1"/>
      </xdr:nvSpPr>
      <xdr:spPr>
        <a:xfrm>
          <a:off x="175196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23495</xdr:rowOff>
    </xdr:from>
    <xdr:to xmlns:xdr="http://schemas.openxmlformats.org/drawingml/2006/spreadsheetDrawing">
      <xdr:col>6</xdr:col>
      <xdr:colOff>38100</xdr:colOff>
      <xdr:row>97</xdr:row>
      <xdr:rowOff>125095</xdr:rowOff>
    </xdr:to>
    <xdr:sp macro="" textlink="">
      <xdr:nvSpPr>
        <xdr:cNvPr id="267" name="楕円 266"/>
        <xdr:cNvSpPr/>
      </xdr:nvSpPr>
      <xdr:spPr>
        <a:xfrm>
          <a:off x="1079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116205</xdr:rowOff>
    </xdr:from>
    <xdr:ext cx="533400" cy="259080"/>
    <xdr:sp macro="" textlink="">
      <xdr:nvSpPr>
        <xdr:cNvPr id="268" name="テキスト ボックス 267"/>
        <xdr:cNvSpPr txBox="1"/>
      </xdr:nvSpPr>
      <xdr:spPr>
        <a:xfrm>
          <a:off x="862965" y="16746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7" name="テキスト ボックス 27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80" name="テキスト ボックス 279"/>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360" cy="257810"/>
    <xdr:sp macro="" textlink="">
      <xdr:nvSpPr>
        <xdr:cNvPr id="282" name="テキスト ボックス 281"/>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360" cy="257810"/>
    <xdr:sp macro="" textlink="">
      <xdr:nvSpPr>
        <xdr:cNvPr id="284" name="テキスト ボックス 283"/>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360" cy="257810"/>
    <xdr:sp macro="" textlink="">
      <xdr:nvSpPr>
        <xdr:cNvPr id="286" name="テキスト ボックス 285"/>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8" name="テキスト ボックス 287"/>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67945</xdr:rowOff>
    </xdr:from>
    <xdr:to xmlns:xdr="http://schemas.openxmlformats.org/drawingml/2006/spreadsheetDrawing">
      <xdr:col>54</xdr:col>
      <xdr:colOff>189865</xdr:colOff>
      <xdr:row>38</xdr:row>
      <xdr:rowOff>25400</xdr:rowOff>
    </xdr:to>
    <xdr:cxnSp macro="">
      <xdr:nvCxnSpPr>
        <xdr:cNvPr id="290" name="直線コネクタ 289"/>
        <xdr:cNvCxnSpPr/>
      </xdr:nvCxnSpPr>
      <xdr:spPr>
        <a:xfrm flipV="1">
          <a:off x="10475595" y="521144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7810"/>
    <xdr:sp macro="" textlink="">
      <xdr:nvSpPr>
        <xdr:cNvPr id="291" name="補助費等最小値テキスト"/>
        <xdr:cNvSpPr txBox="1"/>
      </xdr:nvSpPr>
      <xdr:spPr>
        <a:xfrm>
          <a:off x="10528300" y="6544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92" name="直線コネクタ 291"/>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14605</xdr:rowOff>
    </xdr:from>
    <xdr:ext cx="598805" cy="259080"/>
    <xdr:sp macro="" textlink="">
      <xdr:nvSpPr>
        <xdr:cNvPr id="293" name="補助費等最大値テキスト"/>
        <xdr:cNvSpPr txBox="1"/>
      </xdr:nvSpPr>
      <xdr:spPr>
        <a:xfrm>
          <a:off x="10528300" y="498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67945</xdr:rowOff>
    </xdr:from>
    <xdr:to xmlns:xdr="http://schemas.openxmlformats.org/drawingml/2006/spreadsheetDrawing">
      <xdr:col>55</xdr:col>
      <xdr:colOff>88900</xdr:colOff>
      <xdr:row>30</xdr:row>
      <xdr:rowOff>67945</xdr:rowOff>
    </xdr:to>
    <xdr:cxnSp macro="">
      <xdr:nvCxnSpPr>
        <xdr:cNvPr id="294" name="直線コネクタ 293"/>
        <xdr:cNvCxnSpPr/>
      </xdr:nvCxnSpPr>
      <xdr:spPr>
        <a:xfrm>
          <a:off x="10388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67310</xdr:rowOff>
    </xdr:from>
    <xdr:to xmlns:xdr="http://schemas.openxmlformats.org/drawingml/2006/spreadsheetDrawing">
      <xdr:col>55</xdr:col>
      <xdr:colOff>0</xdr:colOff>
      <xdr:row>36</xdr:row>
      <xdr:rowOff>31115</xdr:rowOff>
    </xdr:to>
    <xdr:cxnSp macro="">
      <xdr:nvCxnSpPr>
        <xdr:cNvPr id="295" name="直線コネクタ 294"/>
        <xdr:cNvCxnSpPr/>
      </xdr:nvCxnSpPr>
      <xdr:spPr>
        <a:xfrm>
          <a:off x="9639300" y="606806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166370</xdr:rowOff>
    </xdr:from>
    <xdr:ext cx="534670" cy="257810"/>
    <xdr:sp macro="" textlink="">
      <xdr:nvSpPr>
        <xdr:cNvPr id="296" name="補助費等平均値テキスト"/>
        <xdr:cNvSpPr txBox="1"/>
      </xdr:nvSpPr>
      <xdr:spPr>
        <a:xfrm>
          <a:off x="10528300" y="63385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15875</xdr:rowOff>
    </xdr:from>
    <xdr:to xmlns:xdr="http://schemas.openxmlformats.org/drawingml/2006/spreadsheetDrawing">
      <xdr:col>55</xdr:col>
      <xdr:colOff>50800</xdr:colOff>
      <xdr:row>37</xdr:row>
      <xdr:rowOff>117475</xdr:rowOff>
    </xdr:to>
    <xdr:sp macro="" textlink="">
      <xdr:nvSpPr>
        <xdr:cNvPr id="297" name="フローチャート: 判断 296"/>
        <xdr:cNvSpPr/>
      </xdr:nvSpPr>
      <xdr:spPr>
        <a:xfrm>
          <a:off x="10426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162560</xdr:rowOff>
    </xdr:from>
    <xdr:to xmlns:xdr="http://schemas.openxmlformats.org/drawingml/2006/spreadsheetDrawing">
      <xdr:col>50</xdr:col>
      <xdr:colOff>114300</xdr:colOff>
      <xdr:row>35</xdr:row>
      <xdr:rowOff>67310</xdr:rowOff>
    </xdr:to>
    <xdr:cxnSp macro="">
      <xdr:nvCxnSpPr>
        <xdr:cNvPr id="298" name="直線コネクタ 297"/>
        <xdr:cNvCxnSpPr/>
      </xdr:nvCxnSpPr>
      <xdr:spPr>
        <a:xfrm>
          <a:off x="8750300" y="564896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23495</xdr:rowOff>
    </xdr:from>
    <xdr:to xmlns:xdr="http://schemas.openxmlformats.org/drawingml/2006/spreadsheetDrawing">
      <xdr:col>50</xdr:col>
      <xdr:colOff>165100</xdr:colOff>
      <xdr:row>37</xdr:row>
      <xdr:rowOff>125095</xdr:rowOff>
    </xdr:to>
    <xdr:sp macro="" textlink="">
      <xdr:nvSpPr>
        <xdr:cNvPr id="299" name="フローチャート: 判断 298"/>
        <xdr:cNvSpPr/>
      </xdr:nvSpPr>
      <xdr:spPr>
        <a:xfrm>
          <a:off x="9588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116205</xdr:rowOff>
    </xdr:from>
    <xdr:ext cx="533400" cy="259080"/>
    <xdr:sp macro="" textlink="">
      <xdr:nvSpPr>
        <xdr:cNvPr id="300" name="テキスト ボックス 299"/>
        <xdr:cNvSpPr txBox="1"/>
      </xdr:nvSpPr>
      <xdr:spPr>
        <a:xfrm>
          <a:off x="9371965" y="6459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162560</xdr:rowOff>
    </xdr:from>
    <xdr:to xmlns:xdr="http://schemas.openxmlformats.org/drawingml/2006/spreadsheetDrawing">
      <xdr:col>45</xdr:col>
      <xdr:colOff>177800</xdr:colOff>
      <xdr:row>36</xdr:row>
      <xdr:rowOff>94615</xdr:rowOff>
    </xdr:to>
    <xdr:cxnSp macro="">
      <xdr:nvCxnSpPr>
        <xdr:cNvPr id="301" name="直線コネクタ 300"/>
        <xdr:cNvCxnSpPr/>
      </xdr:nvCxnSpPr>
      <xdr:spPr>
        <a:xfrm flipV="1">
          <a:off x="7861300" y="564896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27305</xdr:rowOff>
    </xdr:from>
    <xdr:to xmlns:xdr="http://schemas.openxmlformats.org/drawingml/2006/spreadsheetDrawing">
      <xdr:col>46</xdr:col>
      <xdr:colOff>38100</xdr:colOff>
      <xdr:row>34</xdr:row>
      <xdr:rowOff>128905</xdr:rowOff>
    </xdr:to>
    <xdr:sp macro="" textlink="">
      <xdr:nvSpPr>
        <xdr:cNvPr id="302" name="フローチャート: 判断 301"/>
        <xdr:cNvSpPr/>
      </xdr:nvSpPr>
      <xdr:spPr>
        <a:xfrm>
          <a:off x="86995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120650</xdr:rowOff>
    </xdr:from>
    <xdr:ext cx="597535" cy="257810"/>
    <xdr:sp macro="" textlink="">
      <xdr:nvSpPr>
        <xdr:cNvPr id="303" name="テキスト ボックス 302"/>
        <xdr:cNvSpPr txBox="1"/>
      </xdr:nvSpPr>
      <xdr:spPr>
        <a:xfrm>
          <a:off x="8450580" y="5949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12700</xdr:rowOff>
    </xdr:from>
    <xdr:to xmlns:xdr="http://schemas.openxmlformats.org/drawingml/2006/spreadsheetDrawing">
      <xdr:col>41</xdr:col>
      <xdr:colOff>50800</xdr:colOff>
      <xdr:row>36</xdr:row>
      <xdr:rowOff>94615</xdr:rowOff>
    </xdr:to>
    <xdr:cxnSp macro="">
      <xdr:nvCxnSpPr>
        <xdr:cNvPr id="304" name="直線コネクタ 303"/>
        <xdr:cNvCxnSpPr/>
      </xdr:nvCxnSpPr>
      <xdr:spPr>
        <a:xfrm>
          <a:off x="6972300" y="6184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24765</xdr:rowOff>
    </xdr:from>
    <xdr:to xmlns:xdr="http://schemas.openxmlformats.org/drawingml/2006/spreadsheetDrawing">
      <xdr:col>41</xdr:col>
      <xdr:colOff>101600</xdr:colOff>
      <xdr:row>37</xdr:row>
      <xdr:rowOff>126365</xdr:rowOff>
    </xdr:to>
    <xdr:sp macro="" textlink="">
      <xdr:nvSpPr>
        <xdr:cNvPr id="305" name="フローチャート: 判断 304"/>
        <xdr:cNvSpPr/>
      </xdr:nvSpPr>
      <xdr:spPr>
        <a:xfrm>
          <a:off x="7810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117475</xdr:rowOff>
    </xdr:from>
    <xdr:ext cx="533400" cy="259080"/>
    <xdr:sp macro="" textlink="">
      <xdr:nvSpPr>
        <xdr:cNvPr id="306" name="テキスト ボックス 305"/>
        <xdr:cNvSpPr txBox="1"/>
      </xdr:nvSpPr>
      <xdr:spPr>
        <a:xfrm>
          <a:off x="7593965" y="6461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132080</xdr:rowOff>
    </xdr:from>
    <xdr:ext cx="533400" cy="257810"/>
    <xdr:sp macro="" textlink="">
      <xdr:nvSpPr>
        <xdr:cNvPr id="308" name="テキスト ボックス 307"/>
        <xdr:cNvSpPr txBox="1"/>
      </xdr:nvSpPr>
      <xdr:spPr>
        <a:xfrm>
          <a:off x="6704965" y="6475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151765</xdr:rowOff>
    </xdr:from>
    <xdr:to xmlns:xdr="http://schemas.openxmlformats.org/drawingml/2006/spreadsheetDrawing">
      <xdr:col>55</xdr:col>
      <xdr:colOff>50800</xdr:colOff>
      <xdr:row>36</xdr:row>
      <xdr:rowOff>81915</xdr:rowOff>
    </xdr:to>
    <xdr:sp macro="" textlink="">
      <xdr:nvSpPr>
        <xdr:cNvPr id="314" name="楕円 313"/>
        <xdr:cNvSpPr/>
      </xdr:nvSpPr>
      <xdr:spPr>
        <a:xfrm>
          <a:off x="10426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3175</xdr:rowOff>
    </xdr:from>
    <xdr:ext cx="534670" cy="259080"/>
    <xdr:sp macro="" textlink="">
      <xdr:nvSpPr>
        <xdr:cNvPr id="315" name="補助費等該当値テキスト"/>
        <xdr:cNvSpPr txBox="1"/>
      </xdr:nvSpPr>
      <xdr:spPr>
        <a:xfrm>
          <a:off x="10528300" y="6003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16510</xdr:rowOff>
    </xdr:from>
    <xdr:to xmlns:xdr="http://schemas.openxmlformats.org/drawingml/2006/spreadsheetDrawing">
      <xdr:col>50</xdr:col>
      <xdr:colOff>165100</xdr:colOff>
      <xdr:row>35</xdr:row>
      <xdr:rowOff>118110</xdr:rowOff>
    </xdr:to>
    <xdr:sp macro="" textlink="">
      <xdr:nvSpPr>
        <xdr:cNvPr id="316" name="楕円 315"/>
        <xdr:cNvSpPr/>
      </xdr:nvSpPr>
      <xdr:spPr>
        <a:xfrm>
          <a:off x="958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134620</xdr:rowOff>
    </xdr:from>
    <xdr:ext cx="597535" cy="257810"/>
    <xdr:sp macro="" textlink="">
      <xdr:nvSpPr>
        <xdr:cNvPr id="317" name="テキスト ボックス 316"/>
        <xdr:cNvSpPr txBox="1"/>
      </xdr:nvSpPr>
      <xdr:spPr>
        <a:xfrm>
          <a:off x="9339580" y="5792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111760</xdr:rowOff>
    </xdr:from>
    <xdr:to xmlns:xdr="http://schemas.openxmlformats.org/drawingml/2006/spreadsheetDrawing">
      <xdr:col>46</xdr:col>
      <xdr:colOff>38100</xdr:colOff>
      <xdr:row>33</xdr:row>
      <xdr:rowOff>41910</xdr:rowOff>
    </xdr:to>
    <xdr:sp macro="" textlink="">
      <xdr:nvSpPr>
        <xdr:cNvPr id="318" name="楕円 317"/>
        <xdr:cNvSpPr/>
      </xdr:nvSpPr>
      <xdr:spPr>
        <a:xfrm>
          <a:off x="869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58420</xdr:rowOff>
    </xdr:from>
    <xdr:ext cx="597535" cy="259080"/>
    <xdr:sp macro="" textlink="">
      <xdr:nvSpPr>
        <xdr:cNvPr id="319" name="テキスト ボックス 318"/>
        <xdr:cNvSpPr txBox="1"/>
      </xdr:nvSpPr>
      <xdr:spPr>
        <a:xfrm>
          <a:off x="8450580" y="5373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43815</xdr:rowOff>
    </xdr:from>
    <xdr:to xmlns:xdr="http://schemas.openxmlformats.org/drawingml/2006/spreadsheetDrawing">
      <xdr:col>41</xdr:col>
      <xdr:colOff>101600</xdr:colOff>
      <xdr:row>36</xdr:row>
      <xdr:rowOff>145415</xdr:rowOff>
    </xdr:to>
    <xdr:sp macro="" textlink="">
      <xdr:nvSpPr>
        <xdr:cNvPr id="320" name="楕円 319"/>
        <xdr:cNvSpPr/>
      </xdr:nvSpPr>
      <xdr:spPr>
        <a:xfrm>
          <a:off x="7810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161925</xdr:rowOff>
    </xdr:from>
    <xdr:ext cx="533400" cy="259080"/>
    <xdr:sp macro="" textlink="">
      <xdr:nvSpPr>
        <xdr:cNvPr id="321" name="テキスト ボックス 320"/>
        <xdr:cNvSpPr txBox="1"/>
      </xdr:nvSpPr>
      <xdr:spPr>
        <a:xfrm>
          <a:off x="7593965" y="5991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133350</xdr:rowOff>
    </xdr:from>
    <xdr:to xmlns:xdr="http://schemas.openxmlformats.org/drawingml/2006/spreadsheetDrawing">
      <xdr:col>36</xdr:col>
      <xdr:colOff>165100</xdr:colOff>
      <xdr:row>36</xdr:row>
      <xdr:rowOff>63500</xdr:rowOff>
    </xdr:to>
    <xdr:sp macro="" textlink="">
      <xdr:nvSpPr>
        <xdr:cNvPr id="322" name="楕円 321"/>
        <xdr:cNvSpPr/>
      </xdr:nvSpPr>
      <xdr:spPr>
        <a:xfrm>
          <a:off x="6921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80010</xdr:rowOff>
    </xdr:from>
    <xdr:ext cx="597535" cy="259080"/>
    <xdr:sp macro="" textlink="">
      <xdr:nvSpPr>
        <xdr:cNvPr id="323" name="テキスト ボックス 322"/>
        <xdr:cNvSpPr txBox="1"/>
      </xdr:nvSpPr>
      <xdr:spPr>
        <a:xfrm>
          <a:off x="6672580" y="5909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2" name="テキスト ボックス 331"/>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650" cy="257810"/>
    <xdr:sp macro="" textlink="">
      <xdr:nvSpPr>
        <xdr:cNvPr id="334" name="テキスト ボックス 333"/>
        <xdr:cNvSpPr txBox="1"/>
      </xdr:nvSpPr>
      <xdr:spPr>
        <a:xfrm>
          <a:off x="6355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6" name="テキスト ボックス 335"/>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40" name="テキスト ボックス 339"/>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4" name="テキスト ボックス 343"/>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6" name="テキスト ボックス 34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90170</xdr:rowOff>
    </xdr:from>
    <xdr:to xmlns:xdr="http://schemas.openxmlformats.org/drawingml/2006/spreadsheetDrawing">
      <xdr:col>54</xdr:col>
      <xdr:colOff>189865</xdr:colOff>
      <xdr:row>59</xdr:row>
      <xdr:rowOff>83820</xdr:rowOff>
    </xdr:to>
    <xdr:cxnSp macro="">
      <xdr:nvCxnSpPr>
        <xdr:cNvPr id="348" name="直線コネクタ 347"/>
        <xdr:cNvCxnSpPr/>
      </xdr:nvCxnSpPr>
      <xdr:spPr>
        <a:xfrm flipV="1">
          <a:off x="10475595" y="866267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87630</xdr:rowOff>
    </xdr:from>
    <xdr:ext cx="534670" cy="257810"/>
    <xdr:sp macro="" textlink="">
      <xdr:nvSpPr>
        <xdr:cNvPr id="349" name="普通建設事業費最小値テキスト"/>
        <xdr:cNvSpPr txBox="1"/>
      </xdr:nvSpPr>
      <xdr:spPr>
        <a:xfrm>
          <a:off x="10528300" y="102031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83820</xdr:rowOff>
    </xdr:from>
    <xdr:to xmlns:xdr="http://schemas.openxmlformats.org/drawingml/2006/spreadsheetDrawing">
      <xdr:col>55</xdr:col>
      <xdr:colOff>88900</xdr:colOff>
      <xdr:row>59</xdr:row>
      <xdr:rowOff>83820</xdr:rowOff>
    </xdr:to>
    <xdr:cxnSp macro="">
      <xdr:nvCxnSpPr>
        <xdr:cNvPr id="350" name="直線コネクタ 349"/>
        <xdr:cNvCxnSpPr/>
      </xdr:nvCxnSpPr>
      <xdr:spPr>
        <a:xfrm>
          <a:off x="10388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36830</xdr:rowOff>
    </xdr:from>
    <xdr:ext cx="534670" cy="259080"/>
    <xdr:sp macro="" textlink="">
      <xdr:nvSpPr>
        <xdr:cNvPr id="351" name="普通建設事業費最大値テキスト"/>
        <xdr:cNvSpPr txBox="1"/>
      </xdr:nvSpPr>
      <xdr:spPr>
        <a:xfrm>
          <a:off x="10528300" y="843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90170</xdr:rowOff>
    </xdr:from>
    <xdr:to xmlns:xdr="http://schemas.openxmlformats.org/drawingml/2006/spreadsheetDrawing">
      <xdr:col>55</xdr:col>
      <xdr:colOff>88900</xdr:colOff>
      <xdr:row>50</xdr:row>
      <xdr:rowOff>90170</xdr:rowOff>
    </xdr:to>
    <xdr:cxnSp macro="">
      <xdr:nvCxnSpPr>
        <xdr:cNvPr id="352" name="直線コネクタ 351"/>
        <xdr:cNvCxnSpPr/>
      </xdr:nvCxnSpPr>
      <xdr:spPr>
        <a:xfrm>
          <a:off x="10388600" y="866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86360</xdr:rowOff>
    </xdr:from>
    <xdr:to xmlns:xdr="http://schemas.openxmlformats.org/drawingml/2006/spreadsheetDrawing">
      <xdr:col>55</xdr:col>
      <xdr:colOff>0</xdr:colOff>
      <xdr:row>51</xdr:row>
      <xdr:rowOff>121920</xdr:rowOff>
    </xdr:to>
    <xdr:cxnSp macro="">
      <xdr:nvCxnSpPr>
        <xdr:cNvPr id="353" name="直線コネクタ 352"/>
        <xdr:cNvCxnSpPr/>
      </xdr:nvCxnSpPr>
      <xdr:spPr>
        <a:xfrm flipV="1">
          <a:off x="9639300" y="88303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101600</xdr:rowOff>
    </xdr:from>
    <xdr:ext cx="534670" cy="259080"/>
    <xdr:sp macro="" textlink="">
      <xdr:nvSpPr>
        <xdr:cNvPr id="354" name="普通建設事業費平均値テキスト"/>
        <xdr:cNvSpPr txBox="1"/>
      </xdr:nvSpPr>
      <xdr:spPr>
        <a:xfrm>
          <a:off x="10528300" y="9531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123190</xdr:rowOff>
    </xdr:from>
    <xdr:to xmlns:xdr="http://schemas.openxmlformats.org/drawingml/2006/spreadsheetDrawing">
      <xdr:col>55</xdr:col>
      <xdr:colOff>50800</xdr:colOff>
      <xdr:row>56</xdr:row>
      <xdr:rowOff>53340</xdr:rowOff>
    </xdr:to>
    <xdr:sp macro="" textlink="">
      <xdr:nvSpPr>
        <xdr:cNvPr id="355" name="フローチャート: 判断 354"/>
        <xdr:cNvSpPr/>
      </xdr:nvSpPr>
      <xdr:spPr>
        <a:xfrm>
          <a:off x="10426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121920</xdr:rowOff>
    </xdr:from>
    <xdr:to xmlns:xdr="http://schemas.openxmlformats.org/drawingml/2006/spreadsheetDrawing">
      <xdr:col>50</xdr:col>
      <xdr:colOff>114300</xdr:colOff>
      <xdr:row>53</xdr:row>
      <xdr:rowOff>118110</xdr:rowOff>
    </xdr:to>
    <xdr:cxnSp macro="">
      <xdr:nvCxnSpPr>
        <xdr:cNvPr id="356" name="直線コネクタ 355"/>
        <xdr:cNvCxnSpPr/>
      </xdr:nvCxnSpPr>
      <xdr:spPr>
        <a:xfrm flipV="1">
          <a:off x="8750300" y="886587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122555</xdr:rowOff>
    </xdr:from>
    <xdr:to xmlns:xdr="http://schemas.openxmlformats.org/drawingml/2006/spreadsheetDrawing">
      <xdr:col>50</xdr:col>
      <xdr:colOff>165100</xdr:colOff>
      <xdr:row>56</xdr:row>
      <xdr:rowOff>52705</xdr:rowOff>
    </xdr:to>
    <xdr:sp macro="" textlink="">
      <xdr:nvSpPr>
        <xdr:cNvPr id="357" name="フローチャート: 判断 356"/>
        <xdr:cNvSpPr/>
      </xdr:nvSpPr>
      <xdr:spPr>
        <a:xfrm>
          <a:off x="958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44450</xdr:rowOff>
    </xdr:from>
    <xdr:ext cx="533400" cy="259080"/>
    <xdr:sp macro="" textlink="">
      <xdr:nvSpPr>
        <xdr:cNvPr id="358" name="テキスト ボックス 357"/>
        <xdr:cNvSpPr txBox="1"/>
      </xdr:nvSpPr>
      <xdr:spPr>
        <a:xfrm>
          <a:off x="9371965" y="9645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52070</xdr:rowOff>
    </xdr:from>
    <xdr:to xmlns:xdr="http://schemas.openxmlformats.org/drawingml/2006/spreadsheetDrawing">
      <xdr:col>45</xdr:col>
      <xdr:colOff>177800</xdr:colOff>
      <xdr:row>53</xdr:row>
      <xdr:rowOff>118110</xdr:rowOff>
    </xdr:to>
    <xdr:cxnSp macro="">
      <xdr:nvCxnSpPr>
        <xdr:cNvPr id="359" name="直線コネクタ 358"/>
        <xdr:cNvCxnSpPr/>
      </xdr:nvCxnSpPr>
      <xdr:spPr>
        <a:xfrm>
          <a:off x="7861300" y="91389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17780</xdr:rowOff>
    </xdr:from>
    <xdr:to xmlns:xdr="http://schemas.openxmlformats.org/drawingml/2006/spreadsheetDrawing">
      <xdr:col>46</xdr:col>
      <xdr:colOff>38100</xdr:colOff>
      <xdr:row>53</xdr:row>
      <xdr:rowOff>118745</xdr:rowOff>
    </xdr:to>
    <xdr:sp macro="" textlink="">
      <xdr:nvSpPr>
        <xdr:cNvPr id="360" name="フローチャート: 判断 359"/>
        <xdr:cNvSpPr/>
      </xdr:nvSpPr>
      <xdr:spPr>
        <a:xfrm>
          <a:off x="8699500" y="9104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135255</xdr:rowOff>
    </xdr:from>
    <xdr:ext cx="533400" cy="257810"/>
    <xdr:sp macro="" textlink="">
      <xdr:nvSpPr>
        <xdr:cNvPr id="361" name="テキスト ボックス 360"/>
        <xdr:cNvSpPr txBox="1"/>
      </xdr:nvSpPr>
      <xdr:spPr>
        <a:xfrm>
          <a:off x="8482965" y="887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52070</xdr:rowOff>
    </xdr:from>
    <xdr:to xmlns:xdr="http://schemas.openxmlformats.org/drawingml/2006/spreadsheetDrawing">
      <xdr:col>41</xdr:col>
      <xdr:colOff>50800</xdr:colOff>
      <xdr:row>53</xdr:row>
      <xdr:rowOff>101600</xdr:rowOff>
    </xdr:to>
    <xdr:cxnSp macro="">
      <xdr:nvCxnSpPr>
        <xdr:cNvPr id="362" name="直線コネクタ 361"/>
        <xdr:cNvCxnSpPr/>
      </xdr:nvCxnSpPr>
      <xdr:spPr>
        <a:xfrm flipV="1">
          <a:off x="6972300" y="91389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30480</xdr:rowOff>
    </xdr:from>
    <xdr:to xmlns:xdr="http://schemas.openxmlformats.org/drawingml/2006/spreadsheetDrawing">
      <xdr:col>41</xdr:col>
      <xdr:colOff>101600</xdr:colOff>
      <xdr:row>53</xdr:row>
      <xdr:rowOff>132080</xdr:rowOff>
    </xdr:to>
    <xdr:sp macro="" textlink="">
      <xdr:nvSpPr>
        <xdr:cNvPr id="363" name="フローチャート: 判断 362"/>
        <xdr:cNvSpPr/>
      </xdr:nvSpPr>
      <xdr:spPr>
        <a:xfrm>
          <a:off x="7810500" y="911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123190</xdr:rowOff>
    </xdr:from>
    <xdr:ext cx="533400" cy="257810"/>
    <xdr:sp macro="" textlink="">
      <xdr:nvSpPr>
        <xdr:cNvPr id="364" name="テキスト ボックス 363"/>
        <xdr:cNvSpPr txBox="1"/>
      </xdr:nvSpPr>
      <xdr:spPr>
        <a:xfrm>
          <a:off x="7593965" y="9210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129540</xdr:rowOff>
    </xdr:from>
    <xdr:to xmlns:xdr="http://schemas.openxmlformats.org/drawingml/2006/spreadsheetDrawing">
      <xdr:col>36</xdr:col>
      <xdr:colOff>165100</xdr:colOff>
      <xdr:row>54</xdr:row>
      <xdr:rowOff>59690</xdr:rowOff>
    </xdr:to>
    <xdr:sp macro="" textlink="">
      <xdr:nvSpPr>
        <xdr:cNvPr id="365" name="フローチャート: 判断 364"/>
        <xdr:cNvSpPr/>
      </xdr:nvSpPr>
      <xdr:spPr>
        <a:xfrm>
          <a:off x="6921500" y="921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50800</xdr:rowOff>
    </xdr:from>
    <xdr:ext cx="533400" cy="259080"/>
    <xdr:sp macro="" textlink="">
      <xdr:nvSpPr>
        <xdr:cNvPr id="366" name="テキスト ボックス 365"/>
        <xdr:cNvSpPr txBox="1"/>
      </xdr:nvSpPr>
      <xdr:spPr>
        <a:xfrm>
          <a:off x="6704965" y="9309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35560</xdr:rowOff>
    </xdr:from>
    <xdr:to xmlns:xdr="http://schemas.openxmlformats.org/drawingml/2006/spreadsheetDrawing">
      <xdr:col>55</xdr:col>
      <xdr:colOff>50800</xdr:colOff>
      <xdr:row>51</xdr:row>
      <xdr:rowOff>137160</xdr:rowOff>
    </xdr:to>
    <xdr:sp macro="" textlink="">
      <xdr:nvSpPr>
        <xdr:cNvPr id="372" name="楕円 371"/>
        <xdr:cNvSpPr/>
      </xdr:nvSpPr>
      <xdr:spPr>
        <a:xfrm>
          <a:off x="10426700" y="87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58420</xdr:rowOff>
    </xdr:from>
    <xdr:ext cx="534670" cy="259080"/>
    <xdr:sp macro="" textlink="">
      <xdr:nvSpPr>
        <xdr:cNvPr id="373" name="普通建設事業費該当値テキスト"/>
        <xdr:cNvSpPr txBox="1"/>
      </xdr:nvSpPr>
      <xdr:spPr>
        <a:xfrm>
          <a:off x="10528300" y="8630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71120</xdr:rowOff>
    </xdr:from>
    <xdr:to xmlns:xdr="http://schemas.openxmlformats.org/drawingml/2006/spreadsheetDrawing">
      <xdr:col>50</xdr:col>
      <xdr:colOff>165100</xdr:colOff>
      <xdr:row>52</xdr:row>
      <xdr:rowOff>1270</xdr:rowOff>
    </xdr:to>
    <xdr:sp macro="" textlink="">
      <xdr:nvSpPr>
        <xdr:cNvPr id="374" name="楕円 373"/>
        <xdr:cNvSpPr/>
      </xdr:nvSpPr>
      <xdr:spPr>
        <a:xfrm>
          <a:off x="9588500" y="88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17780</xdr:rowOff>
    </xdr:from>
    <xdr:ext cx="533400" cy="257810"/>
    <xdr:sp macro="" textlink="">
      <xdr:nvSpPr>
        <xdr:cNvPr id="375" name="テキスト ボックス 374"/>
        <xdr:cNvSpPr txBox="1"/>
      </xdr:nvSpPr>
      <xdr:spPr>
        <a:xfrm>
          <a:off x="9371965" y="8590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67310</xdr:rowOff>
    </xdr:from>
    <xdr:to xmlns:xdr="http://schemas.openxmlformats.org/drawingml/2006/spreadsheetDrawing">
      <xdr:col>46</xdr:col>
      <xdr:colOff>38100</xdr:colOff>
      <xdr:row>53</xdr:row>
      <xdr:rowOff>168910</xdr:rowOff>
    </xdr:to>
    <xdr:sp macro="" textlink="">
      <xdr:nvSpPr>
        <xdr:cNvPr id="376" name="楕円 375"/>
        <xdr:cNvSpPr/>
      </xdr:nvSpPr>
      <xdr:spPr>
        <a:xfrm>
          <a:off x="8699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160020</xdr:rowOff>
    </xdr:from>
    <xdr:ext cx="533400" cy="259080"/>
    <xdr:sp macro="" textlink="">
      <xdr:nvSpPr>
        <xdr:cNvPr id="377" name="テキスト ボックス 376"/>
        <xdr:cNvSpPr txBox="1"/>
      </xdr:nvSpPr>
      <xdr:spPr>
        <a:xfrm>
          <a:off x="8482965" y="9246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635</xdr:rowOff>
    </xdr:from>
    <xdr:to xmlns:xdr="http://schemas.openxmlformats.org/drawingml/2006/spreadsheetDrawing">
      <xdr:col>41</xdr:col>
      <xdr:colOff>101600</xdr:colOff>
      <xdr:row>53</xdr:row>
      <xdr:rowOff>102235</xdr:rowOff>
    </xdr:to>
    <xdr:sp macro="" textlink="">
      <xdr:nvSpPr>
        <xdr:cNvPr id="378" name="楕円 377"/>
        <xdr:cNvSpPr/>
      </xdr:nvSpPr>
      <xdr:spPr>
        <a:xfrm>
          <a:off x="78105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118745</xdr:rowOff>
    </xdr:from>
    <xdr:ext cx="533400" cy="259080"/>
    <xdr:sp macro="" textlink="">
      <xdr:nvSpPr>
        <xdr:cNvPr id="379" name="テキスト ボックス 378"/>
        <xdr:cNvSpPr txBox="1"/>
      </xdr:nvSpPr>
      <xdr:spPr>
        <a:xfrm>
          <a:off x="7593965" y="886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50800</xdr:rowOff>
    </xdr:from>
    <xdr:to xmlns:xdr="http://schemas.openxmlformats.org/drawingml/2006/spreadsheetDrawing">
      <xdr:col>36</xdr:col>
      <xdr:colOff>165100</xdr:colOff>
      <xdr:row>53</xdr:row>
      <xdr:rowOff>152400</xdr:rowOff>
    </xdr:to>
    <xdr:sp macro="" textlink="">
      <xdr:nvSpPr>
        <xdr:cNvPr id="380" name="楕円 379"/>
        <xdr:cNvSpPr/>
      </xdr:nvSpPr>
      <xdr:spPr>
        <a:xfrm>
          <a:off x="692150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168910</xdr:rowOff>
    </xdr:from>
    <xdr:ext cx="533400" cy="257810"/>
    <xdr:sp macro="" textlink="">
      <xdr:nvSpPr>
        <xdr:cNvPr id="381" name="テキスト ボックス 380"/>
        <xdr:cNvSpPr txBox="1"/>
      </xdr:nvSpPr>
      <xdr:spPr>
        <a:xfrm>
          <a:off x="6704965" y="8912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3" name="テキスト ボックス 392"/>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7" name="テキスト ボックス 396"/>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9" name="テキスト ボックス 39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1" name="テキスト ボックス 40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3" name="テキスト ボックス 402"/>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73025</xdr:rowOff>
    </xdr:from>
    <xdr:to xmlns:xdr="http://schemas.openxmlformats.org/drawingml/2006/spreadsheetDrawing">
      <xdr:col>54</xdr:col>
      <xdr:colOff>189865</xdr:colOff>
      <xdr:row>79</xdr:row>
      <xdr:rowOff>43180</xdr:rowOff>
    </xdr:to>
    <xdr:cxnSp macro="">
      <xdr:nvCxnSpPr>
        <xdr:cNvPr id="405" name="直線コネクタ 404"/>
        <xdr:cNvCxnSpPr/>
      </xdr:nvCxnSpPr>
      <xdr:spPr>
        <a:xfrm flipV="1">
          <a:off x="10475595" y="1224597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13690" cy="259080"/>
    <xdr:sp macro="" textlink="">
      <xdr:nvSpPr>
        <xdr:cNvPr id="406" name="普通建設事業費 （ うち新規整備　）最小値テキスト"/>
        <xdr:cNvSpPr txBox="1"/>
      </xdr:nvSpPr>
      <xdr:spPr>
        <a:xfrm>
          <a:off x="10528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7" name="直線コネクタ 406"/>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19685</xdr:rowOff>
    </xdr:from>
    <xdr:ext cx="534670" cy="257810"/>
    <xdr:sp macro="" textlink="">
      <xdr:nvSpPr>
        <xdr:cNvPr id="408" name="普通建設事業費 （ うち新規整備　）最大値テキスト"/>
        <xdr:cNvSpPr txBox="1"/>
      </xdr:nvSpPr>
      <xdr:spPr>
        <a:xfrm>
          <a:off x="10528300" y="12021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73025</xdr:rowOff>
    </xdr:from>
    <xdr:to xmlns:xdr="http://schemas.openxmlformats.org/drawingml/2006/spreadsheetDrawing">
      <xdr:col>55</xdr:col>
      <xdr:colOff>88900</xdr:colOff>
      <xdr:row>71</xdr:row>
      <xdr:rowOff>73025</xdr:rowOff>
    </xdr:to>
    <xdr:cxnSp macro="">
      <xdr:nvCxnSpPr>
        <xdr:cNvPr id="409" name="直線コネクタ 408"/>
        <xdr:cNvCxnSpPr/>
      </xdr:nvCxnSpPr>
      <xdr:spPr>
        <a:xfrm>
          <a:off x="10388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140970</xdr:rowOff>
    </xdr:from>
    <xdr:to xmlns:xdr="http://schemas.openxmlformats.org/drawingml/2006/spreadsheetDrawing">
      <xdr:col>55</xdr:col>
      <xdr:colOff>0</xdr:colOff>
      <xdr:row>77</xdr:row>
      <xdr:rowOff>133350</xdr:rowOff>
    </xdr:to>
    <xdr:cxnSp macro="">
      <xdr:nvCxnSpPr>
        <xdr:cNvPr id="410" name="直線コネクタ 409"/>
        <xdr:cNvCxnSpPr/>
      </xdr:nvCxnSpPr>
      <xdr:spPr>
        <a:xfrm>
          <a:off x="9639300" y="1317117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118745</xdr:rowOff>
    </xdr:from>
    <xdr:ext cx="534670" cy="259080"/>
    <xdr:sp macro="" textlink="">
      <xdr:nvSpPr>
        <xdr:cNvPr id="411" name="普通建設事業費 （ うち新規整備　）平均値テキスト"/>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70485</xdr:rowOff>
    </xdr:to>
    <xdr:sp macro="" textlink="">
      <xdr:nvSpPr>
        <xdr:cNvPr id="412" name="フローチャート: 判断 411"/>
        <xdr:cNvSpPr/>
      </xdr:nvSpPr>
      <xdr:spPr>
        <a:xfrm>
          <a:off x="104267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140970</xdr:rowOff>
    </xdr:from>
    <xdr:to xmlns:xdr="http://schemas.openxmlformats.org/drawingml/2006/spreadsheetDrawing">
      <xdr:col>50</xdr:col>
      <xdr:colOff>114300</xdr:colOff>
      <xdr:row>78</xdr:row>
      <xdr:rowOff>19685</xdr:rowOff>
    </xdr:to>
    <xdr:cxnSp macro="">
      <xdr:nvCxnSpPr>
        <xdr:cNvPr id="413" name="直線コネクタ 412"/>
        <xdr:cNvCxnSpPr/>
      </xdr:nvCxnSpPr>
      <xdr:spPr>
        <a:xfrm flipV="1">
          <a:off x="8750300" y="1317117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14" name="フローチャート: 判断 413"/>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34925</xdr:rowOff>
    </xdr:from>
    <xdr:ext cx="533400" cy="259080"/>
    <xdr:sp macro="" textlink="">
      <xdr:nvSpPr>
        <xdr:cNvPr id="415" name="テキスト ボックス 414"/>
        <xdr:cNvSpPr txBox="1"/>
      </xdr:nvSpPr>
      <xdr:spPr>
        <a:xfrm>
          <a:off x="9371965" y="13408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102235</xdr:rowOff>
    </xdr:from>
    <xdr:to xmlns:xdr="http://schemas.openxmlformats.org/drawingml/2006/spreadsheetDrawing">
      <xdr:col>45</xdr:col>
      <xdr:colOff>177800</xdr:colOff>
      <xdr:row>78</xdr:row>
      <xdr:rowOff>19685</xdr:rowOff>
    </xdr:to>
    <xdr:cxnSp macro="">
      <xdr:nvCxnSpPr>
        <xdr:cNvPr id="416" name="直線コネクタ 415"/>
        <xdr:cNvCxnSpPr/>
      </xdr:nvCxnSpPr>
      <xdr:spPr>
        <a:xfrm>
          <a:off x="7861300" y="133038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140970</xdr:rowOff>
    </xdr:from>
    <xdr:to xmlns:xdr="http://schemas.openxmlformats.org/drawingml/2006/spreadsheetDrawing">
      <xdr:col>46</xdr:col>
      <xdr:colOff>38100</xdr:colOff>
      <xdr:row>77</xdr:row>
      <xdr:rowOff>71120</xdr:rowOff>
    </xdr:to>
    <xdr:sp macro="" textlink="">
      <xdr:nvSpPr>
        <xdr:cNvPr id="417" name="フローチャート: 判断 416"/>
        <xdr:cNvSpPr/>
      </xdr:nvSpPr>
      <xdr:spPr>
        <a:xfrm>
          <a:off x="86995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87630</xdr:rowOff>
    </xdr:from>
    <xdr:ext cx="533400" cy="257810"/>
    <xdr:sp macro="" textlink="">
      <xdr:nvSpPr>
        <xdr:cNvPr id="418" name="テキスト ボックス 417"/>
        <xdr:cNvSpPr txBox="1"/>
      </xdr:nvSpPr>
      <xdr:spPr>
        <a:xfrm>
          <a:off x="8482965" y="12946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26035</xdr:rowOff>
    </xdr:from>
    <xdr:to xmlns:xdr="http://schemas.openxmlformats.org/drawingml/2006/spreadsheetDrawing">
      <xdr:col>41</xdr:col>
      <xdr:colOff>50800</xdr:colOff>
      <xdr:row>77</xdr:row>
      <xdr:rowOff>102235</xdr:rowOff>
    </xdr:to>
    <xdr:cxnSp macro="">
      <xdr:nvCxnSpPr>
        <xdr:cNvPr id="419" name="直線コネクタ 418"/>
        <xdr:cNvCxnSpPr/>
      </xdr:nvCxnSpPr>
      <xdr:spPr>
        <a:xfrm>
          <a:off x="6972300" y="132276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60325</xdr:rowOff>
    </xdr:from>
    <xdr:to xmlns:xdr="http://schemas.openxmlformats.org/drawingml/2006/spreadsheetDrawing">
      <xdr:col>41</xdr:col>
      <xdr:colOff>101600</xdr:colOff>
      <xdr:row>77</xdr:row>
      <xdr:rowOff>161925</xdr:rowOff>
    </xdr:to>
    <xdr:sp macro="" textlink="">
      <xdr:nvSpPr>
        <xdr:cNvPr id="420" name="フローチャート: 判断 419"/>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153035</xdr:rowOff>
    </xdr:from>
    <xdr:ext cx="533400" cy="259080"/>
    <xdr:sp macro="" textlink="">
      <xdr:nvSpPr>
        <xdr:cNvPr id="421" name="テキスト ボックス 420"/>
        <xdr:cNvSpPr txBox="1"/>
      </xdr:nvSpPr>
      <xdr:spPr>
        <a:xfrm>
          <a:off x="7593965" y="13354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105410</xdr:rowOff>
    </xdr:from>
    <xdr:to xmlns:xdr="http://schemas.openxmlformats.org/drawingml/2006/spreadsheetDrawing">
      <xdr:col>36</xdr:col>
      <xdr:colOff>165100</xdr:colOff>
      <xdr:row>78</xdr:row>
      <xdr:rowOff>35560</xdr:rowOff>
    </xdr:to>
    <xdr:sp macro="" textlink="">
      <xdr:nvSpPr>
        <xdr:cNvPr id="422" name="フローチャート: 判断 421"/>
        <xdr:cNvSpPr/>
      </xdr:nvSpPr>
      <xdr:spPr>
        <a:xfrm>
          <a:off x="69215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26670</xdr:rowOff>
    </xdr:from>
    <xdr:ext cx="533400" cy="259080"/>
    <xdr:sp macro="" textlink="">
      <xdr:nvSpPr>
        <xdr:cNvPr id="423" name="テキスト ボックス 422"/>
        <xdr:cNvSpPr txBox="1"/>
      </xdr:nvSpPr>
      <xdr:spPr>
        <a:xfrm>
          <a:off x="6704965" y="13399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82550</xdr:rowOff>
    </xdr:from>
    <xdr:to xmlns:xdr="http://schemas.openxmlformats.org/drawingml/2006/spreadsheetDrawing">
      <xdr:col>55</xdr:col>
      <xdr:colOff>50800</xdr:colOff>
      <xdr:row>78</xdr:row>
      <xdr:rowOff>12700</xdr:rowOff>
    </xdr:to>
    <xdr:sp macro="" textlink="">
      <xdr:nvSpPr>
        <xdr:cNvPr id="429" name="楕円 428"/>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105410</xdr:rowOff>
    </xdr:from>
    <xdr:ext cx="534670" cy="259080"/>
    <xdr:sp macro="" textlink="">
      <xdr:nvSpPr>
        <xdr:cNvPr id="430" name="普通建設事業費 （ うち新規整備　）該当値テキスト"/>
        <xdr:cNvSpPr txBox="1"/>
      </xdr:nvSpPr>
      <xdr:spPr>
        <a:xfrm>
          <a:off x="10528300" y="1313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90170</xdr:rowOff>
    </xdr:from>
    <xdr:to xmlns:xdr="http://schemas.openxmlformats.org/drawingml/2006/spreadsheetDrawing">
      <xdr:col>50</xdr:col>
      <xdr:colOff>165100</xdr:colOff>
      <xdr:row>77</xdr:row>
      <xdr:rowOff>20320</xdr:rowOff>
    </xdr:to>
    <xdr:sp macro="" textlink="">
      <xdr:nvSpPr>
        <xdr:cNvPr id="431" name="楕円 430"/>
        <xdr:cNvSpPr/>
      </xdr:nvSpPr>
      <xdr:spPr>
        <a:xfrm>
          <a:off x="9588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36830</xdr:rowOff>
    </xdr:from>
    <xdr:ext cx="533400" cy="259080"/>
    <xdr:sp macro="" textlink="">
      <xdr:nvSpPr>
        <xdr:cNvPr id="432" name="テキスト ボックス 431"/>
        <xdr:cNvSpPr txBox="1"/>
      </xdr:nvSpPr>
      <xdr:spPr>
        <a:xfrm>
          <a:off x="9371965" y="12895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33" name="楕円 432"/>
        <xdr:cNvSpPr/>
      </xdr:nvSpPr>
      <xdr:spPr>
        <a:xfrm>
          <a:off x="8699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33400" cy="259080"/>
    <xdr:sp macro="" textlink="">
      <xdr:nvSpPr>
        <xdr:cNvPr id="434" name="テキスト ボックス 433"/>
        <xdr:cNvSpPr txBox="1"/>
      </xdr:nvSpPr>
      <xdr:spPr>
        <a:xfrm>
          <a:off x="8482965" y="13434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52070</xdr:rowOff>
    </xdr:from>
    <xdr:to xmlns:xdr="http://schemas.openxmlformats.org/drawingml/2006/spreadsheetDrawing">
      <xdr:col>41</xdr:col>
      <xdr:colOff>101600</xdr:colOff>
      <xdr:row>77</xdr:row>
      <xdr:rowOff>153035</xdr:rowOff>
    </xdr:to>
    <xdr:sp macro="" textlink="">
      <xdr:nvSpPr>
        <xdr:cNvPr id="435" name="楕円 434"/>
        <xdr:cNvSpPr/>
      </xdr:nvSpPr>
      <xdr:spPr>
        <a:xfrm>
          <a:off x="7810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169545</xdr:rowOff>
    </xdr:from>
    <xdr:ext cx="533400" cy="257810"/>
    <xdr:sp macro="" textlink="">
      <xdr:nvSpPr>
        <xdr:cNvPr id="436" name="テキスト ボックス 435"/>
        <xdr:cNvSpPr txBox="1"/>
      </xdr:nvSpPr>
      <xdr:spPr>
        <a:xfrm>
          <a:off x="7593965" y="13028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146685</xdr:rowOff>
    </xdr:from>
    <xdr:to xmlns:xdr="http://schemas.openxmlformats.org/drawingml/2006/spreadsheetDrawing">
      <xdr:col>36</xdr:col>
      <xdr:colOff>165100</xdr:colOff>
      <xdr:row>77</xdr:row>
      <xdr:rowOff>76835</xdr:rowOff>
    </xdr:to>
    <xdr:sp macro="" textlink="">
      <xdr:nvSpPr>
        <xdr:cNvPr id="437" name="楕円 436"/>
        <xdr:cNvSpPr/>
      </xdr:nvSpPr>
      <xdr:spPr>
        <a:xfrm>
          <a:off x="6921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93345</xdr:rowOff>
    </xdr:from>
    <xdr:ext cx="533400" cy="259080"/>
    <xdr:sp macro="" textlink="">
      <xdr:nvSpPr>
        <xdr:cNvPr id="438" name="テキスト ボックス 437"/>
        <xdr:cNvSpPr txBox="1"/>
      </xdr:nvSpPr>
      <xdr:spPr>
        <a:xfrm>
          <a:off x="6704965" y="12952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7" name="テキスト ボックス 446"/>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50" name="テキスト ボックス 449"/>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4" name="テキスト ボックス 453"/>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8" name="テキスト ボックス 457"/>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0" name="テキスト ボックス 45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151130</xdr:rowOff>
    </xdr:from>
    <xdr:to xmlns:xdr="http://schemas.openxmlformats.org/drawingml/2006/spreadsheetDrawing">
      <xdr:col>54</xdr:col>
      <xdr:colOff>189865</xdr:colOff>
      <xdr:row>98</xdr:row>
      <xdr:rowOff>106045</xdr:rowOff>
    </xdr:to>
    <xdr:cxnSp macro="">
      <xdr:nvCxnSpPr>
        <xdr:cNvPr id="462" name="直線コネクタ 461"/>
        <xdr:cNvCxnSpPr/>
      </xdr:nvCxnSpPr>
      <xdr:spPr>
        <a:xfrm flipV="1">
          <a:off x="10475595" y="1575308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109855</xdr:rowOff>
    </xdr:from>
    <xdr:ext cx="469900" cy="257810"/>
    <xdr:sp macro="" textlink="">
      <xdr:nvSpPr>
        <xdr:cNvPr id="463" name="普通建設事業費 （ うち更新整備　）最小値テキスト"/>
        <xdr:cNvSpPr txBox="1"/>
      </xdr:nvSpPr>
      <xdr:spPr>
        <a:xfrm>
          <a:off x="10528300" y="1691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106045</xdr:rowOff>
    </xdr:from>
    <xdr:to xmlns:xdr="http://schemas.openxmlformats.org/drawingml/2006/spreadsheetDrawing">
      <xdr:col>55</xdr:col>
      <xdr:colOff>88900</xdr:colOff>
      <xdr:row>98</xdr:row>
      <xdr:rowOff>106045</xdr:rowOff>
    </xdr:to>
    <xdr:cxnSp macro="">
      <xdr:nvCxnSpPr>
        <xdr:cNvPr id="464" name="直線コネクタ 463"/>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97790</xdr:rowOff>
    </xdr:from>
    <xdr:ext cx="534670" cy="257810"/>
    <xdr:sp macro="" textlink="">
      <xdr:nvSpPr>
        <xdr:cNvPr id="465" name="普通建設事業費 （ うち更新整備　）最大値テキスト"/>
        <xdr:cNvSpPr txBox="1"/>
      </xdr:nvSpPr>
      <xdr:spPr>
        <a:xfrm>
          <a:off x="10528300" y="15528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151130</xdr:rowOff>
    </xdr:from>
    <xdr:to xmlns:xdr="http://schemas.openxmlformats.org/drawingml/2006/spreadsheetDrawing">
      <xdr:col>55</xdr:col>
      <xdr:colOff>88900</xdr:colOff>
      <xdr:row>91</xdr:row>
      <xdr:rowOff>151130</xdr:rowOff>
    </xdr:to>
    <xdr:cxnSp macro="">
      <xdr:nvCxnSpPr>
        <xdr:cNvPr id="466" name="直線コネクタ 465"/>
        <xdr:cNvCxnSpPr/>
      </xdr:nvCxnSpPr>
      <xdr:spPr>
        <a:xfrm>
          <a:off x="10388600" y="1575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151130</xdr:rowOff>
    </xdr:from>
    <xdr:to xmlns:xdr="http://schemas.openxmlformats.org/drawingml/2006/spreadsheetDrawing">
      <xdr:col>55</xdr:col>
      <xdr:colOff>0</xdr:colOff>
      <xdr:row>94</xdr:row>
      <xdr:rowOff>25400</xdr:rowOff>
    </xdr:to>
    <xdr:cxnSp macro="">
      <xdr:nvCxnSpPr>
        <xdr:cNvPr id="467" name="直線コネクタ 466"/>
        <xdr:cNvCxnSpPr/>
      </xdr:nvCxnSpPr>
      <xdr:spPr>
        <a:xfrm flipV="1">
          <a:off x="9639300" y="1575308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92710</xdr:rowOff>
    </xdr:from>
    <xdr:ext cx="534670" cy="259080"/>
    <xdr:sp macro="" textlink="">
      <xdr:nvSpPr>
        <xdr:cNvPr id="468" name="普通建設事業費 （ うち更新整備　）平均値テキスト"/>
        <xdr:cNvSpPr txBox="1"/>
      </xdr:nvSpPr>
      <xdr:spPr>
        <a:xfrm>
          <a:off x="10528300" y="1638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114300</xdr:rowOff>
    </xdr:from>
    <xdr:to xmlns:xdr="http://schemas.openxmlformats.org/drawingml/2006/spreadsheetDrawing">
      <xdr:col>55</xdr:col>
      <xdr:colOff>50800</xdr:colOff>
      <xdr:row>96</xdr:row>
      <xdr:rowOff>44450</xdr:rowOff>
    </xdr:to>
    <xdr:sp macro="" textlink="">
      <xdr:nvSpPr>
        <xdr:cNvPr id="469" name="フローチャート: 判断 468"/>
        <xdr:cNvSpPr/>
      </xdr:nvSpPr>
      <xdr:spPr>
        <a:xfrm>
          <a:off x="104267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25400</xdr:rowOff>
    </xdr:from>
    <xdr:to xmlns:xdr="http://schemas.openxmlformats.org/drawingml/2006/spreadsheetDrawing">
      <xdr:col>50</xdr:col>
      <xdr:colOff>114300</xdr:colOff>
      <xdr:row>94</xdr:row>
      <xdr:rowOff>144145</xdr:rowOff>
    </xdr:to>
    <xdr:cxnSp macro="">
      <xdr:nvCxnSpPr>
        <xdr:cNvPr id="470" name="直線コネクタ 469"/>
        <xdr:cNvCxnSpPr/>
      </xdr:nvCxnSpPr>
      <xdr:spPr>
        <a:xfrm flipV="1">
          <a:off x="8750300" y="1614170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168910</xdr:rowOff>
    </xdr:from>
    <xdr:to xmlns:xdr="http://schemas.openxmlformats.org/drawingml/2006/spreadsheetDrawing">
      <xdr:col>50</xdr:col>
      <xdr:colOff>165100</xdr:colOff>
      <xdr:row>96</xdr:row>
      <xdr:rowOff>99060</xdr:rowOff>
    </xdr:to>
    <xdr:sp macro="" textlink="">
      <xdr:nvSpPr>
        <xdr:cNvPr id="471" name="フローチャート: 判断 470"/>
        <xdr:cNvSpPr/>
      </xdr:nvSpPr>
      <xdr:spPr>
        <a:xfrm>
          <a:off x="9588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90170</xdr:rowOff>
    </xdr:from>
    <xdr:ext cx="533400" cy="259080"/>
    <xdr:sp macro="" textlink="">
      <xdr:nvSpPr>
        <xdr:cNvPr id="472" name="テキスト ボックス 471"/>
        <xdr:cNvSpPr txBox="1"/>
      </xdr:nvSpPr>
      <xdr:spPr>
        <a:xfrm>
          <a:off x="9371965" y="16549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6350</xdr:rowOff>
    </xdr:from>
    <xdr:to xmlns:xdr="http://schemas.openxmlformats.org/drawingml/2006/spreadsheetDrawing">
      <xdr:col>45</xdr:col>
      <xdr:colOff>177800</xdr:colOff>
      <xdr:row>94</xdr:row>
      <xdr:rowOff>144145</xdr:rowOff>
    </xdr:to>
    <xdr:cxnSp macro="">
      <xdr:nvCxnSpPr>
        <xdr:cNvPr id="473" name="直線コネクタ 472"/>
        <xdr:cNvCxnSpPr/>
      </xdr:nvCxnSpPr>
      <xdr:spPr>
        <a:xfrm>
          <a:off x="7861300" y="161226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122555</xdr:rowOff>
    </xdr:from>
    <xdr:to xmlns:xdr="http://schemas.openxmlformats.org/drawingml/2006/spreadsheetDrawing">
      <xdr:col>46</xdr:col>
      <xdr:colOff>38100</xdr:colOff>
      <xdr:row>95</xdr:row>
      <xdr:rowOff>52705</xdr:rowOff>
    </xdr:to>
    <xdr:sp macro="" textlink="">
      <xdr:nvSpPr>
        <xdr:cNvPr id="474" name="フローチャート: 判断 473"/>
        <xdr:cNvSpPr/>
      </xdr:nvSpPr>
      <xdr:spPr>
        <a:xfrm>
          <a:off x="8699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43815</xdr:rowOff>
    </xdr:from>
    <xdr:ext cx="533400" cy="257810"/>
    <xdr:sp macro="" textlink="">
      <xdr:nvSpPr>
        <xdr:cNvPr id="475" name="テキスト ボックス 474"/>
        <xdr:cNvSpPr txBox="1"/>
      </xdr:nvSpPr>
      <xdr:spPr>
        <a:xfrm>
          <a:off x="8482965" y="16331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6350</xdr:rowOff>
    </xdr:from>
    <xdr:to xmlns:xdr="http://schemas.openxmlformats.org/drawingml/2006/spreadsheetDrawing">
      <xdr:col>41</xdr:col>
      <xdr:colOff>50800</xdr:colOff>
      <xdr:row>94</xdr:row>
      <xdr:rowOff>52070</xdr:rowOff>
    </xdr:to>
    <xdr:cxnSp macro="">
      <xdr:nvCxnSpPr>
        <xdr:cNvPr id="476" name="直線コネクタ 475"/>
        <xdr:cNvCxnSpPr/>
      </xdr:nvCxnSpPr>
      <xdr:spPr>
        <a:xfrm flipV="1">
          <a:off x="6972300" y="161226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13970</xdr:rowOff>
    </xdr:from>
    <xdr:to xmlns:xdr="http://schemas.openxmlformats.org/drawingml/2006/spreadsheetDrawing">
      <xdr:col>41</xdr:col>
      <xdr:colOff>101600</xdr:colOff>
      <xdr:row>94</xdr:row>
      <xdr:rowOff>115570</xdr:rowOff>
    </xdr:to>
    <xdr:sp macro="" textlink="">
      <xdr:nvSpPr>
        <xdr:cNvPr id="477" name="フローチャート: 判断 476"/>
        <xdr:cNvSpPr/>
      </xdr:nvSpPr>
      <xdr:spPr>
        <a:xfrm>
          <a:off x="781050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106680</xdr:rowOff>
    </xdr:from>
    <xdr:ext cx="533400" cy="259080"/>
    <xdr:sp macro="" textlink="">
      <xdr:nvSpPr>
        <xdr:cNvPr id="478" name="テキスト ボックス 477"/>
        <xdr:cNvSpPr txBox="1"/>
      </xdr:nvSpPr>
      <xdr:spPr>
        <a:xfrm>
          <a:off x="7593965" y="16222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111760</xdr:rowOff>
    </xdr:from>
    <xdr:to xmlns:xdr="http://schemas.openxmlformats.org/drawingml/2006/spreadsheetDrawing">
      <xdr:col>36</xdr:col>
      <xdr:colOff>165100</xdr:colOff>
      <xdr:row>95</xdr:row>
      <xdr:rowOff>41910</xdr:rowOff>
    </xdr:to>
    <xdr:sp macro="" textlink="">
      <xdr:nvSpPr>
        <xdr:cNvPr id="479" name="フローチャート: 判断 478"/>
        <xdr:cNvSpPr/>
      </xdr:nvSpPr>
      <xdr:spPr>
        <a:xfrm>
          <a:off x="69215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33020</xdr:rowOff>
    </xdr:from>
    <xdr:ext cx="533400" cy="259080"/>
    <xdr:sp macro="" textlink="">
      <xdr:nvSpPr>
        <xdr:cNvPr id="480" name="テキスト ボックス 479"/>
        <xdr:cNvSpPr txBox="1"/>
      </xdr:nvSpPr>
      <xdr:spPr>
        <a:xfrm>
          <a:off x="6704965" y="16320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100330</xdr:rowOff>
    </xdr:from>
    <xdr:to xmlns:xdr="http://schemas.openxmlformats.org/drawingml/2006/spreadsheetDrawing">
      <xdr:col>55</xdr:col>
      <xdr:colOff>50800</xdr:colOff>
      <xdr:row>92</xdr:row>
      <xdr:rowOff>30480</xdr:rowOff>
    </xdr:to>
    <xdr:sp macro="" textlink="">
      <xdr:nvSpPr>
        <xdr:cNvPr id="486" name="楕円 485"/>
        <xdr:cNvSpPr/>
      </xdr:nvSpPr>
      <xdr:spPr>
        <a:xfrm>
          <a:off x="10426700" y="15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53340</xdr:rowOff>
    </xdr:from>
    <xdr:ext cx="534670" cy="257810"/>
    <xdr:sp macro="" textlink="">
      <xdr:nvSpPr>
        <xdr:cNvPr id="487" name="普通建設事業費 （ うち更新整備　）該当値テキスト"/>
        <xdr:cNvSpPr txBox="1"/>
      </xdr:nvSpPr>
      <xdr:spPr>
        <a:xfrm>
          <a:off x="10528300" y="15655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146050</xdr:rowOff>
    </xdr:from>
    <xdr:to xmlns:xdr="http://schemas.openxmlformats.org/drawingml/2006/spreadsheetDrawing">
      <xdr:col>50</xdr:col>
      <xdr:colOff>165100</xdr:colOff>
      <xdr:row>94</xdr:row>
      <xdr:rowOff>76200</xdr:rowOff>
    </xdr:to>
    <xdr:sp macro="" textlink="">
      <xdr:nvSpPr>
        <xdr:cNvPr id="488" name="楕円 487"/>
        <xdr:cNvSpPr/>
      </xdr:nvSpPr>
      <xdr:spPr>
        <a:xfrm>
          <a:off x="9588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92710</xdr:rowOff>
    </xdr:from>
    <xdr:ext cx="533400" cy="259080"/>
    <xdr:sp macro="" textlink="">
      <xdr:nvSpPr>
        <xdr:cNvPr id="489" name="テキスト ボックス 488"/>
        <xdr:cNvSpPr txBox="1"/>
      </xdr:nvSpPr>
      <xdr:spPr>
        <a:xfrm>
          <a:off x="9371965" y="15866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93345</xdr:rowOff>
    </xdr:from>
    <xdr:to xmlns:xdr="http://schemas.openxmlformats.org/drawingml/2006/spreadsheetDrawing">
      <xdr:col>46</xdr:col>
      <xdr:colOff>38100</xdr:colOff>
      <xdr:row>95</xdr:row>
      <xdr:rowOff>23495</xdr:rowOff>
    </xdr:to>
    <xdr:sp macro="" textlink="">
      <xdr:nvSpPr>
        <xdr:cNvPr id="490" name="楕円 489"/>
        <xdr:cNvSpPr/>
      </xdr:nvSpPr>
      <xdr:spPr>
        <a:xfrm>
          <a:off x="8699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40640</xdr:rowOff>
    </xdr:from>
    <xdr:ext cx="533400" cy="257810"/>
    <xdr:sp macro="" textlink="">
      <xdr:nvSpPr>
        <xdr:cNvPr id="491" name="テキスト ボックス 490"/>
        <xdr:cNvSpPr txBox="1"/>
      </xdr:nvSpPr>
      <xdr:spPr>
        <a:xfrm>
          <a:off x="8482965" y="15985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126365</xdr:rowOff>
    </xdr:from>
    <xdr:to xmlns:xdr="http://schemas.openxmlformats.org/drawingml/2006/spreadsheetDrawing">
      <xdr:col>41</xdr:col>
      <xdr:colOff>101600</xdr:colOff>
      <xdr:row>94</xdr:row>
      <xdr:rowOff>56515</xdr:rowOff>
    </xdr:to>
    <xdr:sp macro="" textlink="">
      <xdr:nvSpPr>
        <xdr:cNvPr id="492" name="楕円 491"/>
        <xdr:cNvSpPr/>
      </xdr:nvSpPr>
      <xdr:spPr>
        <a:xfrm>
          <a:off x="7810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73025</xdr:rowOff>
    </xdr:from>
    <xdr:ext cx="533400" cy="259080"/>
    <xdr:sp macro="" textlink="">
      <xdr:nvSpPr>
        <xdr:cNvPr id="493" name="テキスト ボックス 492"/>
        <xdr:cNvSpPr txBox="1"/>
      </xdr:nvSpPr>
      <xdr:spPr>
        <a:xfrm>
          <a:off x="7593965" y="15846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635</xdr:rowOff>
    </xdr:from>
    <xdr:to xmlns:xdr="http://schemas.openxmlformats.org/drawingml/2006/spreadsheetDrawing">
      <xdr:col>36</xdr:col>
      <xdr:colOff>165100</xdr:colOff>
      <xdr:row>94</xdr:row>
      <xdr:rowOff>102235</xdr:rowOff>
    </xdr:to>
    <xdr:sp macro="" textlink="">
      <xdr:nvSpPr>
        <xdr:cNvPr id="494" name="楕円 493"/>
        <xdr:cNvSpPr/>
      </xdr:nvSpPr>
      <xdr:spPr>
        <a:xfrm>
          <a:off x="6921500" y="16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118745</xdr:rowOff>
    </xdr:from>
    <xdr:ext cx="533400" cy="259080"/>
    <xdr:sp macro="" textlink="">
      <xdr:nvSpPr>
        <xdr:cNvPr id="495" name="テキスト ボックス 494"/>
        <xdr:cNvSpPr txBox="1"/>
      </xdr:nvSpPr>
      <xdr:spPr>
        <a:xfrm>
          <a:off x="6704965" y="15892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4" name="テキスト ボックス 50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7" name="テキスト ボックス 506"/>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6090" cy="259080"/>
    <xdr:sp macro="" textlink="">
      <xdr:nvSpPr>
        <xdr:cNvPr id="509" name="テキスト ボックス 508"/>
        <xdr:cNvSpPr txBox="1"/>
      </xdr:nvSpPr>
      <xdr:spPr>
        <a:xfrm>
          <a:off x="11978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1" name="テキスト ボックス 510"/>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7" name="テキスト ボックス 516"/>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76200</xdr:rowOff>
    </xdr:from>
    <xdr:to xmlns:xdr="http://schemas.openxmlformats.org/drawingml/2006/spreadsheetDrawing">
      <xdr:col>85</xdr:col>
      <xdr:colOff>126365</xdr:colOff>
      <xdr:row>39</xdr:row>
      <xdr:rowOff>44450</xdr:rowOff>
    </xdr:to>
    <xdr:cxnSp macro="">
      <xdr:nvCxnSpPr>
        <xdr:cNvPr id="519" name="直線コネクタ 518"/>
        <xdr:cNvCxnSpPr/>
      </xdr:nvCxnSpPr>
      <xdr:spPr>
        <a:xfrm flipV="1">
          <a:off x="16317595" y="521970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1" name="直線コネクタ 52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22860</xdr:rowOff>
    </xdr:from>
    <xdr:ext cx="534670" cy="259080"/>
    <xdr:sp macro="" textlink="">
      <xdr:nvSpPr>
        <xdr:cNvPr id="522" name="災害復旧事業費最大値テキスト"/>
        <xdr:cNvSpPr txBox="1"/>
      </xdr:nvSpPr>
      <xdr:spPr>
        <a:xfrm>
          <a:off x="16370300" y="499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76200</xdr:rowOff>
    </xdr:from>
    <xdr:to xmlns:xdr="http://schemas.openxmlformats.org/drawingml/2006/spreadsheetDrawing">
      <xdr:col>86</xdr:col>
      <xdr:colOff>25400</xdr:colOff>
      <xdr:row>30</xdr:row>
      <xdr:rowOff>76200</xdr:rowOff>
    </xdr:to>
    <xdr:cxnSp macro="">
      <xdr:nvCxnSpPr>
        <xdr:cNvPr id="523" name="直線コネクタ 522"/>
        <xdr:cNvCxnSpPr/>
      </xdr:nvCxnSpPr>
      <xdr:spPr>
        <a:xfrm>
          <a:off x="16230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89535</xdr:rowOff>
    </xdr:from>
    <xdr:to xmlns:xdr="http://schemas.openxmlformats.org/drawingml/2006/spreadsheetDrawing">
      <xdr:col>85</xdr:col>
      <xdr:colOff>127000</xdr:colOff>
      <xdr:row>39</xdr:row>
      <xdr:rowOff>6985</xdr:rowOff>
    </xdr:to>
    <xdr:cxnSp macro="">
      <xdr:nvCxnSpPr>
        <xdr:cNvPr id="524" name="直線コネクタ 523"/>
        <xdr:cNvCxnSpPr/>
      </xdr:nvCxnSpPr>
      <xdr:spPr>
        <a:xfrm flipV="1">
          <a:off x="15481300" y="5918835"/>
          <a:ext cx="8382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14605</xdr:rowOff>
    </xdr:from>
    <xdr:ext cx="469900" cy="259080"/>
    <xdr:sp macro="" textlink="">
      <xdr:nvSpPr>
        <xdr:cNvPr id="525" name="災害復旧事業費平均値テキスト"/>
        <xdr:cNvSpPr txBox="1"/>
      </xdr:nvSpPr>
      <xdr:spPr>
        <a:xfrm>
          <a:off x="16370300" y="6529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36195</xdr:rowOff>
    </xdr:from>
    <xdr:to xmlns:xdr="http://schemas.openxmlformats.org/drawingml/2006/spreadsheetDrawing">
      <xdr:col>85</xdr:col>
      <xdr:colOff>177800</xdr:colOff>
      <xdr:row>38</xdr:row>
      <xdr:rowOff>137795</xdr:rowOff>
    </xdr:to>
    <xdr:sp macro="" textlink="">
      <xdr:nvSpPr>
        <xdr:cNvPr id="526" name="フローチャート: 判断 525"/>
        <xdr:cNvSpPr/>
      </xdr:nvSpPr>
      <xdr:spPr>
        <a:xfrm>
          <a:off x="16268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141605</xdr:rowOff>
    </xdr:from>
    <xdr:to xmlns:xdr="http://schemas.openxmlformats.org/drawingml/2006/spreadsheetDrawing">
      <xdr:col>81</xdr:col>
      <xdr:colOff>50800</xdr:colOff>
      <xdr:row>39</xdr:row>
      <xdr:rowOff>6985</xdr:rowOff>
    </xdr:to>
    <xdr:cxnSp macro="">
      <xdr:nvCxnSpPr>
        <xdr:cNvPr id="527" name="直線コネクタ 526"/>
        <xdr:cNvCxnSpPr/>
      </xdr:nvCxnSpPr>
      <xdr:spPr>
        <a:xfrm>
          <a:off x="14592300" y="6313805"/>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110490</xdr:rowOff>
    </xdr:from>
    <xdr:to xmlns:xdr="http://schemas.openxmlformats.org/drawingml/2006/spreadsheetDrawing">
      <xdr:col>81</xdr:col>
      <xdr:colOff>101600</xdr:colOff>
      <xdr:row>39</xdr:row>
      <xdr:rowOff>40640</xdr:rowOff>
    </xdr:to>
    <xdr:sp macro="" textlink="">
      <xdr:nvSpPr>
        <xdr:cNvPr id="528" name="フローチャート: 判断 527"/>
        <xdr:cNvSpPr/>
      </xdr:nvSpPr>
      <xdr:spPr>
        <a:xfrm>
          <a:off x="15430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57150</xdr:rowOff>
    </xdr:from>
    <xdr:ext cx="378460" cy="259080"/>
    <xdr:sp macro="" textlink="">
      <xdr:nvSpPr>
        <xdr:cNvPr id="529" name="テキスト ボックス 528"/>
        <xdr:cNvSpPr txBox="1"/>
      </xdr:nvSpPr>
      <xdr:spPr>
        <a:xfrm>
          <a:off x="1529207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43180</xdr:rowOff>
    </xdr:from>
    <xdr:to xmlns:xdr="http://schemas.openxmlformats.org/drawingml/2006/spreadsheetDrawing">
      <xdr:col>76</xdr:col>
      <xdr:colOff>114300</xdr:colOff>
      <xdr:row>36</xdr:row>
      <xdr:rowOff>141605</xdr:rowOff>
    </xdr:to>
    <xdr:cxnSp macro="">
      <xdr:nvCxnSpPr>
        <xdr:cNvPr id="530" name="直線コネクタ 529"/>
        <xdr:cNvCxnSpPr/>
      </xdr:nvCxnSpPr>
      <xdr:spPr>
        <a:xfrm>
          <a:off x="13703300" y="62153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6985</xdr:rowOff>
    </xdr:from>
    <xdr:to xmlns:xdr="http://schemas.openxmlformats.org/drawingml/2006/spreadsheetDrawing">
      <xdr:col>76</xdr:col>
      <xdr:colOff>165100</xdr:colOff>
      <xdr:row>37</xdr:row>
      <xdr:rowOff>109220</xdr:rowOff>
    </xdr:to>
    <xdr:sp macro="" textlink="">
      <xdr:nvSpPr>
        <xdr:cNvPr id="531" name="フローチャート: 判断 530"/>
        <xdr:cNvSpPr/>
      </xdr:nvSpPr>
      <xdr:spPr>
        <a:xfrm>
          <a:off x="14541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99695</xdr:rowOff>
    </xdr:from>
    <xdr:ext cx="468630" cy="257810"/>
    <xdr:sp macro="" textlink="">
      <xdr:nvSpPr>
        <xdr:cNvPr id="532" name="テキスト ボックス 531"/>
        <xdr:cNvSpPr txBox="1"/>
      </xdr:nvSpPr>
      <xdr:spPr>
        <a:xfrm>
          <a:off x="14357350" y="6443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43180</xdr:rowOff>
    </xdr:from>
    <xdr:to xmlns:xdr="http://schemas.openxmlformats.org/drawingml/2006/spreadsheetDrawing">
      <xdr:col>71</xdr:col>
      <xdr:colOff>177800</xdr:colOff>
      <xdr:row>37</xdr:row>
      <xdr:rowOff>123190</xdr:rowOff>
    </xdr:to>
    <xdr:cxnSp macro="">
      <xdr:nvCxnSpPr>
        <xdr:cNvPr id="533" name="直線コネクタ 532"/>
        <xdr:cNvCxnSpPr/>
      </xdr:nvCxnSpPr>
      <xdr:spPr>
        <a:xfrm flipV="1">
          <a:off x="12814300" y="62153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45720</xdr:rowOff>
    </xdr:from>
    <xdr:to xmlns:xdr="http://schemas.openxmlformats.org/drawingml/2006/spreadsheetDrawing">
      <xdr:col>72</xdr:col>
      <xdr:colOff>38100</xdr:colOff>
      <xdr:row>37</xdr:row>
      <xdr:rowOff>147320</xdr:rowOff>
    </xdr:to>
    <xdr:sp macro="" textlink="">
      <xdr:nvSpPr>
        <xdr:cNvPr id="534" name="フローチャート: 判断 533"/>
        <xdr:cNvSpPr/>
      </xdr:nvSpPr>
      <xdr:spPr>
        <a:xfrm>
          <a:off x="13652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138430</xdr:rowOff>
    </xdr:from>
    <xdr:ext cx="468630" cy="259080"/>
    <xdr:sp macro="" textlink="">
      <xdr:nvSpPr>
        <xdr:cNvPr id="535" name="テキスト ボックス 534"/>
        <xdr:cNvSpPr txBox="1"/>
      </xdr:nvSpPr>
      <xdr:spPr>
        <a:xfrm>
          <a:off x="13468350" y="6482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166370</xdr:rowOff>
    </xdr:from>
    <xdr:to xmlns:xdr="http://schemas.openxmlformats.org/drawingml/2006/spreadsheetDrawing">
      <xdr:col>67</xdr:col>
      <xdr:colOff>101600</xdr:colOff>
      <xdr:row>38</xdr:row>
      <xdr:rowOff>96520</xdr:rowOff>
    </xdr:to>
    <xdr:sp macro="" textlink="">
      <xdr:nvSpPr>
        <xdr:cNvPr id="536" name="フローチャート: 判断 535"/>
        <xdr:cNvSpPr/>
      </xdr:nvSpPr>
      <xdr:spPr>
        <a:xfrm>
          <a:off x="1276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87630</xdr:rowOff>
    </xdr:from>
    <xdr:ext cx="468630" cy="257810"/>
    <xdr:sp macro="" textlink="">
      <xdr:nvSpPr>
        <xdr:cNvPr id="537" name="テキスト ボックス 536"/>
        <xdr:cNvSpPr txBox="1"/>
      </xdr:nvSpPr>
      <xdr:spPr>
        <a:xfrm>
          <a:off x="12579350" y="6602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38735</xdr:rowOff>
    </xdr:from>
    <xdr:to xmlns:xdr="http://schemas.openxmlformats.org/drawingml/2006/spreadsheetDrawing">
      <xdr:col>85</xdr:col>
      <xdr:colOff>177800</xdr:colOff>
      <xdr:row>34</xdr:row>
      <xdr:rowOff>140335</xdr:rowOff>
    </xdr:to>
    <xdr:sp macro="" textlink="">
      <xdr:nvSpPr>
        <xdr:cNvPr id="543" name="楕円 542"/>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61595</xdr:rowOff>
    </xdr:from>
    <xdr:ext cx="534670" cy="259080"/>
    <xdr:sp macro="" textlink="">
      <xdr:nvSpPr>
        <xdr:cNvPr id="544" name="災害復旧事業費該当値テキスト"/>
        <xdr:cNvSpPr txBox="1"/>
      </xdr:nvSpPr>
      <xdr:spPr>
        <a:xfrm>
          <a:off x="16370300" y="5719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127635</xdr:rowOff>
    </xdr:from>
    <xdr:to xmlns:xdr="http://schemas.openxmlformats.org/drawingml/2006/spreadsheetDrawing">
      <xdr:col>81</xdr:col>
      <xdr:colOff>101600</xdr:colOff>
      <xdr:row>39</xdr:row>
      <xdr:rowOff>57785</xdr:rowOff>
    </xdr:to>
    <xdr:sp macro="" textlink="">
      <xdr:nvSpPr>
        <xdr:cNvPr id="545" name="楕円 544"/>
        <xdr:cNvSpPr/>
      </xdr:nvSpPr>
      <xdr:spPr>
        <a:xfrm>
          <a:off x="15430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48895</xdr:rowOff>
    </xdr:from>
    <xdr:ext cx="378460" cy="259080"/>
    <xdr:sp macro="" textlink="">
      <xdr:nvSpPr>
        <xdr:cNvPr id="546" name="テキスト ボックス 545"/>
        <xdr:cNvSpPr txBox="1"/>
      </xdr:nvSpPr>
      <xdr:spPr>
        <a:xfrm>
          <a:off x="15292070" y="6735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90805</xdr:rowOff>
    </xdr:from>
    <xdr:to xmlns:xdr="http://schemas.openxmlformats.org/drawingml/2006/spreadsheetDrawing">
      <xdr:col>76</xdr:col>
      <xdr:colOff>165100</xdr:colOff>
      <xdr:row>37</xdr:row>
      <xdr:rowOff>20955</xdr:rowOff>
    </xdr:to>
    <xdr:sp macro="" textlink="">
      <xdr:nvSpPr>
        <xdr:cNvPr id="547" name="楕円 546"/>
        <xdr:cNvSpPr/>
      </xdr:nvSpPr>
      <xdr:spPr>
        <a:xfrm>
          <a:off x="14541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37465</xdr:rowOff>
    </xdr:from>
    <xdr:ext cx="468630" cy="259080"/>
    <xdr:sp macro="" textlink="">
      <xdr:nvSpPr>
        <xdr:cNvPr id="548" name="テキスト ボックス 547"/>
        <xdr:cNvSpPr txBox="1"/>
      </xdr:nvSpPr>
      <xdr:spPr>
        <a:xfrm>
          <a:off x="14357350" y="6038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163830</xdr:rowOff>
    </xdr:from>
    <xdr:to xmlns:xdr="http://schemas.openxmlformats.org/drawingml/2006/spreadsheetDrawing">
      <xdr:col>72</xdr:col>
      <xdr:colOff>38100</xdr:colOff>
      <xdr:row>36</xdr:row>
      <xdr:rowOff>93980</xdr:rowOff>
    </xdr:to>
    <xdr:sp macro="" textlink="">
      <xdr:nvSpPr>
        <xdr:cNvPr id="549" name="楕円 548"/>
        <xdr:cNvSpPr/>
      </xdr:nvSpPr>
      <xdr:spPr>
        <a:xfrm>
          <a:off x="13652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110490</xdr:rowOff>
    </xdr:from>
    <xdr:ext cx="468630" cy="257810"/>
    <xdr:sp macro="" textlink="">
      <xdr:nvSpPr>
        <xdr:cNvPr id="550" name="テキスト ボックス 549"/>
        <xdr:cNvSpPr txBox="1"/>
      </xdr:nvSpPr>
      <xdr:spPr>
        <a:xfrm>
          <a:off x="13468350" y="5939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51" name="楕円 550"/>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19050</xdr:rowOff>
    </xdr:from>
    <xdr:ext cx="468630" cy="257810"/>
    <xdr:sp macro="" textlink="">
      <xdr:nvSpPr>
        <xdr:cNvPr id="552" name="テキスト ボックス 551"/>
        <xdr:cNvSpPr txBox="1"/>
      </xdr:nvSpPr>
      <xdr:spPr>
        <a:xfrm>
          <a:off x="12579350" y="6191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1" name="テキスト ボックス 56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4" name="テキスト ボックス 563"/>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6" name="テキスト ボックス 565"/>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8" name="テキスト ボックス 577"/>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81" name="テキスト ボックス 580"/>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4" name="テキスト ボックス 583"/>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6" name="テキスト ボックス 585"/>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5" name="テキスト ボックス 594"/>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7" name="テキスト ボックス 596"/>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9" name="テキスト ボックス 598"/>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601" name="テキスト ボックス 600"/>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3" name="テキスト ボックス 61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7" name="テキスト ボックス 616"/>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3" name="テキスト ボックス 622"/>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119380</xdr:rowOff>
    </xdr:from>
    <xdr:to xmlns:xdr="http://schemas.openxmlformats.org/drawingml/2006/spreadsheetDrawing">
      <xdr:col>85</xdr:col>
      <xdr:colOff>126365</xdr:colOff>
      <xdr:row>78</xdr:row>
      <xdr:rowOff>48895</xdr:rowOff>
    </xdr:to>
    <xdr:cxnSp macro="">
      <xdr:nvCxnSpPr>
        <xdr:cNvPr id="625" name="直線コネクタ 624"/>
        <xdr:cNvCxnSpPr/>
      </xdr:nvCxnSpPr>
      <xdr:spPr>
        <a:xfrm flipV="1">
          <a:off x="16317595" y="1229233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52705</xdr:rowOff>
    </xdr:from>
    <xdr:ext cx="469900" cy="257810"/>
    <xdr:sp macro="" textlink="">
      <xdr:nvSpPr>
        <xdr:cNvPr id="626" name="公債費最小値テキスト"/>
        <xdr:cNvSpPr txBox="1"/>
      </xdr:nvSpPr>
      <xdr:spPr>
        <a:xfrm>
          <a:off x="16370300" y="13425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48895</xdr:rowOff>
    </xdr:from>
    <xdr:to xmlns:xdr="http://schemas.openxmlformats.org/drawingml/2006/spreadsheetDrawing">
      <xdr:col>86</xdr:col>
      <xdr:colOff>25400</xdr:colOff>
      <xdr:row>78</xdr:row>
      <xdr:rowOff>48895</xdr:rowOff>
    </xdr:to>
    <xdr:cxnSp macro="">
      <xdr:nvCxnSpPr>
        <xdr:cNvPr id="627" name="直線コネクタ 626"/>
        <xdr:cNvCxnSpPr/>
      </xdr:nvCxnSpPr>
      <xdr:spPr>
        <a:xfrm>
          <a:off x="16230600" y="1342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66040</xdr:rowOff>
    </xdr:from>
    <xdr:ext cx="534670" cy="257810"/>
    <xdr:sp macro="" textlink="">
      <xdr:nvSpPr>
        <xdr:cNvPr id="628" name="公債費最大値テキスト"/>
        <xdr:cNvSpPr txBox="1"/>
      </xdr:nvSpPr>
      <xdr:spPr>
        <a:xfrm>
          <a:off x="16370300" y="12067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119380</xdr:rowOff>
    </xdr:from>
    <xdr:to xmlns:xdr="http://schemas.openxmlformats.org/drawingml/2006/spreadsheetDrawing">
      <xdr:col>86</xdr:col>
      <xdr:colOff>25400</xdr:colOff>
      <xdr:row>71</xdr:row>
      <xdr:rowOff>119380</xdr:rowOff>
    </xdr:to>
    <xdr:cxnSp macro="">
      <xdr:nvCxnSpPr>
        <xdr:cNvPr id="629" name="直線コネクタ 628"/>
        <xdr:cNvCxnSpPr/>
      </xdr:nvCxnSpPr>
      <xdr:spPr>
        <a:xfrm>
          <a:off x="16230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125730</xdr:rowOff>
    </xdr:from>
    <xdr:to xmlns:xdr="http://schemas.openxmlformats.org/drawingml/2006/spreadsheetDrawing">
      <xdr:col>85</xdr:col>
      <xdr:colOff>127000</xdr:colOff>
      <xdr:row>73</xdr:row>
      <xdr:rowOff>40640</xdr:rowOff>
    </xdr:to>
    <xdr:cxnSp macro="">
      <xdr:nvCxnSpPr>
        <xdr:cNvPr id="630" name="直線コネクタ 629"/>
        <xdr:cNvCxnSpPr/>
      </xdr:nvCxnSpPr>
      <xdr:spPr>
        <a:xfrm flipV="1">
          <a:off x="15481300" y="124701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90805</xdr:rowOff>
    </xdr:from>
    <xdr:ext cx="534670" cy="258445"/>
    <xdr:sp macro="" textlink="">
      <xdr:nvSpPr>
        <xdr:cNvPr id="631" name="公債費平均値テキスト"/>
        <xdr:cNvSpPr txBox="1"/>
      </xdr:nvSpPr>
      <xdr:spPr>
        <a:xfrm>
          <a:off x="16370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112395</xdr:rowOff>
    </xdr:from>
    <xdr:to xmlns:xdr="http://schemas.openxmlformats.org/drawingml/2006/spreadsheetDrawing">
      <xdr:col>85</xdr:col>
      <xdr:colOff>177800</xdr:colOff>
      <xdr:row>75</xdr:row>
      <xdr:rowOff>42545</xdr:rowOff>
    </xdr:to>
    <xdr:sp macro="" textlink="">
      <xdr:nvSpPr>
        <xdr:cNvPr id="632" name="フローチャート: 判断 631"/>
        <xdr:cNvSpPr/>
      </xdr:nvSpPr>
      <xdr:spPr>
        <a:xfrm>
          <a:off x="162687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40640</xdr:rowOff>
    </xdr:from>
    <xdr:to xmlns:xdr="http://schemas.openxmlformats.org/drawingml/2006/spreadsheetDrawing">
      <xdr:col>81</xdr:col>
      <xdr:colOff>50800</xdr:colOff>
      <xdr:row>73</xdr:row>
      <xdr:rowOff>112395</xdr:rowOff>
    </xdr:to>
    <xdr:cxnSp macro="">
      <xdr:nvCxnSpPr>
        <xdr:cNvPr id="633" name="直線コネクタ 632"/>
        <xdr:cNvCxnSpPr/>
      </xdr:nvCxnSpPr>
      <xdr:spPr>
        <a:xfrm flipV="1">
          <a:off x="14592300" y="125564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113665</xdr:rowOff>
    </xdr:from>
    <xdr:to xmlns:xdr="http://schemas.openxmlformats.org/drawingml/2006/spreadsheetDrawing">
      <xdr:col>81</xdr:col>
      <xdr:colOff>101600</xdr:colOff>
      <xdr:row>75</xdr:row>
      <xdr:rowOff>43815</xdr:rowOff>
    </xdr:to>
    <xdr:sp macro="" textlink="">
      <xdr:nvSpPr>
        <xdr:cNvPr id="634" name="フローチャート: 判断 633"/>
        <xdr:cNvSpPr/>
      </xdr:nvSpPr>
      <xdr:spPr>
        <a:xfrm>
          <a:off x="15430500" y="1280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34925</xdr:rowOff>
    </xdr:from>
    <xdr:ext cx="533400" cy="259080"/>
    <xdr:sp macro="" textlink="">
      <xdr:nvSpPr>
        <xdr:cNvPr id="635" name="テキスト ボックス 634"/>
        <xdr:cNvSpPr txBox="1"/>
      </xdr:nvSpPr>
      <xdr:spPr>
        <a:xfrm>
          <a:off x="15213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112395</xdr:rowOff>
    </xdr:from>
    <xdr:to xmlns:xdr="http://schemas.openxmlformats.org/drawingml/2006/spreadsheetDrawing">
      <xdr:col>76</xdr:col>
      <xdr:colOff>114300</xdr:colOff>
      <xdr:row>73</xdr:row>
      <xdr:rowOff>159385</xdr:rowOff>
    </xdr:to>
    <xdr:cxnSp macro="">
      <xdr:nvCxnSpPr>
        <xdr:cNvPr id="636" name="直線コネクタ 635"/>
        <xdr:cNvCxnSpPr/>
      </xdr:nvCxnSpPr>
      <xdr:spPr>
        <a:xfrm flipV="1">
          <a:off x="13703300" y="126282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163195</xdr:rowOff>
    </xdr:from>
    <xdr:to xmlns:xdr="http://schemas.openxmlformats.org/drawingml/2006/spreadsheetDrawing">
      <xdr:col>76</xdr:col>
      <xdr:colOff>165100</xdr:colOff>
      <xdr:row>74</xdr:row>
      <xdr:rowOff>93345</xdr:rowOff>
    </xdr:to>
    <xdr:sp macro="" textlink="">
      <xdr:nvSpPr>
        <xdr:cNvPr id="637" name="フローチャート: 判断 636"/>
        <xdr:cNvSpPr/>
      </xdr:nvSpPr>
      <xdr:spPr>
        <a:xfrm>
          <a:off x="14541500" y="1267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84455</xdr:rowOff>
    </xdr:from>
    <xdr:ext cx="533400" cy="259080"/>
    <xdr:sp macro="" textlink="">
      <xdr:nvSpPr>
        <xdr:cNvPr id="638" name="テキスト ボックス 637"/>
        <xdr:cNvSpPr txBox="1"/>
      </xdr:nvSpPr>
      <xdr:spPr>
        <a:xfrm>
          <a:off x="14324965" y="12771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159385</xdr:rowOff>
    </xdr:from>
    <xdr:to xmlns:xdr="http://schemas.openxmlformats.org/drawingml/2006/spreadsheetDrawing">
      <xdr:col>71</xdr:col>
      <xdr:colOff>177800</xdr:colOff>
      <xdr:row>74</xdr:row>
      <xdr:rowOff>15240</xdr:rowOff>
    </xdr:to>
    <xdr:cxnSp macro="">
      <xdr:nvCxnSpPr>
        <xdr:cNvPr id="639" name="直線コネクタ 638"/>
        <xdr:cNvCxnSpPr/>
      </xdr:nvCxnSpPr>
      <xdr:spPr>
        <a:xfrm flipV="1">
          <a:off x="12814300" y="126752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149860</xdr:rowOff>
    </xdr:from>
    <xdr:to xmlns:xdr="http://schemas.openxmlformats.org/drawingml/2006/spreadsheetDrawing">
      <xdr:col>72</xdr:col>
      <xdr:colOff>38100</xdr:colOff>
      <xdr:row>74</xdr:row>
      <xdr:rowOff>80010</xdr:rowOff>
    </xdr:to>
    <xdr:sp macro="" textlink="">
      <xdr:nvSpPr>
        <xdr:cNvPr id="640" name="フローチャート: 判断 639"/>
        <xdr:cNvSpPr/>
      </xdr:nvSpPr>
      <xdr:spPr>
        <a:xfrm>
          <a:off x="13652500" y="1266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71120</xdr:rowOff>
    </xdr:from>
    <xdr:ext cx="533400" cy="259080"/>
    <xdr:sp macro="" textlink="">
      <xdr:nvSpPr>
        <xdr:cNvPr id="641" name="テキスト ボックス 640"/>
        <xdr:cNvSpPr txBox="1"/>
      </xdr:nvSpPr>
      <xdr:spPr>
        <a:xfrm>
          <a:off x="13435965" y="12758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133350</xdr:rowOff>
    </xdr:from>
    <xdr:to xmlns:xdr="http://schemas.openxmlformats.org/drawingml/2006/spreadsheetDrawing">
      <xdr:col>67</xdr:col>
      <xdr:colOff>101600</xdr:colOff>
      <xdr:row>74</xdr:row>
      <xdr:rowOff>63500</xdr:rowOff>
    </xdr:to>
    <xdr:sp macro="" textlink="">
      <xdr:nvSpPr>
        <xdr:cNvPr id="642" name="フローチャート: 判断 641"/>
        <xdr:cNvSpPr/>
      </xdr:nvSpPr>
      <xdr:spPr>
        <a:xfrm>
          <a:off x="127635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80010</xdr:rowOff>
    </xdr:from>
    <xdr:ext cx="533400" cy="259080"/>
    <xdr:sp macro="" textlink="">
      <xdr:nvSpPr>
        <xdr:cNvPr id="643" name="テキスト ボックス 642"/>
        <xdr:cNvSpPr txBox="1"/>
      </xdr:nvSpPr>
      <xdr:spPr>
        <a:xfrm>
          <a:off x="12546965" y="12424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74930</xdr:rowOff>
    </xdr:from>
    <xdr:to xmlns:xdr="http://schemas.openxmlformats.org/drawingml/2006/spreadsheetDrawing">
      <xdr:col>85</xdr:col>
      <xdr:colOff>177800</xdr:colOff>
      <xdr:row>73</xdr:row>
      <xdr:rowOff>5080</xdr:rowOff>
    </xdr:to>
    <xdr:sp macro="" textlink="">
      <xdr:nvSpPr>
        <xdr:cNvPr id="649" name="楕円 648"/>
        <xdr:cNvSpPr/>
      </xdr:nvSpPr>
      <xdr:spPr>
        <a:xfrm>
          <a:off x="16268700" y="12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97790</xdr:rowOff>
    </xdr:from>
    <xdr:ext cx="534670" cy="257810"/>
    <xdr:sp macro="" textlink="">
      <xdr:nvSpPr>
        <xdr:cNvPr id="650" name="公債費該当値テキスト"/>
        <xdr:cNvSpPr txBox="1"/>
      </xdr:nvSpPr>
      <xdr:spPr>
        <a:xfrm>
          <a:off x="16370300" y="12270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161290</xdr:rowOff>
    </xdr:from>
    <xdr:to xmlns:xdr="http://schemas.openxmlformats.org/drawingml/2006/spreadsheetDrawing">
      <xdr:col>81</xdr:col>
      <xdr:colOff>101600</xdr:colOff>
      <xdr:row>73</xdr:row>
      <xdr:rowOff>91440</xdr:rowOff>
    </xdr:to>
    <xdr:sp macro="" textlink="">
      <xdr:nvSpPr>
        <xdr:cNvPr id="651" name="楕円 650"/>
        <xdr:cNvSpPr/>
      </xdr:nvSpPr>
      <xdr:spPr>
        <a:xfrm>
          <a:off x="154305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107950</xdr:rowOff>
    </xdr:from>
    <xdr:ext cx="533400" cy="259080"/>
    <xdr:sp macro="" textlink="">
      <xdr:nvSpPr>
        <xdr:cNvPr id="652" name="テキスト ボックス 651"/>
        <xdr:cNvSpPr txBox="1"/>
      </xdr:nvSpPr>
      <xdr:spPr>
        <a:xfrm>
          <a:off x="15213965" y="12280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61595</xdr:rowOff>
    </xdr:from>
    <xdr:to xmlns:xdr="http://schemas.openxmlformats.org/drawingml/2006/spreadsheetDrawing">
      <xdr:col>76</xdr:col>
      <xdr:colOff>165100</xdr:colOff>
      <xdr:row>73</xdr:row>
      <xdr:rowOff>163195</xdr:rowOff>
    </xdr:to>
    <xdr:sp macro="" textlink="">
      <xdr:nvSpPr>
        <xdr:cNvPr id="653" name="楕円 652"/>
        <xdr:cNvSpPr/>
      </xdr:nvSpPr>
      <xdr:spPr>
        <a:xfrm>
          <a:off x="14541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8255</xdr:rowOff>
    </xdr:from>
    <xdr:ext cx="533400" cy="257810"/>
    <xdr:sp macro="" textlink="">
      <xdr:nvSpPr>
        <xdr:cNvPr id="654" name="テキスト ボックス 653"/>
        <xdr:cNvSpPr txBox="1"/>
      </xdr:nvSpPr>
      <xdr:spPr>
        <a:xfrm>
          <a:off x="14324965" y="12352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109220</xdr:rowOff>
    </xdr:from>
    <xdr:to xmlns:xdr="http://schemas.openxmlformats.org/drawingml/2006/spreadsheetDrawing">
      <xdr:col>72</xdr:col>
      <xdr:colOff>38100</xdr:colOff>
      <xdr:row>74</xdr:row>
      <xdr:rowOff>38735</xdr:rowOff>
    </xdr:to>
    <xdr:sp macro="" textlink="">
      <xdr:nvSpPr>
        <xdr:cNvPr id="655" name="楕円 654"/>
        <xdr:cNvSpPr/>
      </xdr:nvSpPr>
      <xdr:spPr>
        <a:xfrm>
          <a:off x="13652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55245</xdr:rowOff>
    </xdr:from>
    <xdr:ext cx="533400" cy="257810"/>
    <xdr:sp macro="" textlink="">
      <xdr:nvSpPr>
        <xdr:cNvPr id="656" name="テキスト ボックス 655"/>
        <xdr:cNvSpPr txBox="1"/>
      </xdr:nvSpPr>
      <xdr:spPr>
        <a:xfrm>
          <a:off x="13435965" y="12399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135890</xdr:rowOff>
    </xdr:from>
    <xdr:to xmlns:xdr="http://schemas.openxmlformats.org/drawingml/2006/spreadsheetDrawing">
      <xdr:col>67</xdr:col>
      <xdr:colOff>101600</xdr:colOff>
      <xdr:row>74</xdr:row>
      <xdr:rowOff>66040</xdr:rowOff>
    </xdr:to>
    <xdr:sp macro="" textlink="">
      <xdr:nvSpPr>
        <xdr:cNvPr id="657" name="楕円 656"/>
        <xdr:cNvSpPr/>
      </xdr:nvSpPr>
      <xdr:spPr>
        <a:xfrm>
          <a:off x="127635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57150</xdr:rowOff>
    </xdr:from>
    <xdr:ext cx="533400" cy="259080"/>
    <xdr:sp macro="" textlink="">
      <xdr:nvSpPr>
        <xdr:cNvPr id="658" name="テキスト ボックス 657"/>
        <xdr:cNvSpPr txBox="1"/>
      </xdr:nvSpPr>
      <xdr:spPr>
        <a:xfrm>
          <a:off x="12546965" y="12744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7" name="テキスト ボックス 66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0" name="テキスト ボックス 669"/>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4" name="テキスト ボックス 673"/>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8" name="テキスト ボックス 677"/>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0" name="テキスト ボックス 679"/>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130175</xdr:rowOff>
    </xdr:from>
    <xdr:to xmlns:xdr="http://schemas.openxmlformats.org/drawingml/2006/spreadsheetDrawing">
      <xdr:col>85</xdr:col>
      <xdr:colOff>126365</xdr:colOff>
      <xdr:row>99</xdr:row>
      <xdr:rowOff>19050</xdr:rowOff>
    </xdr:to>
    <xdr:cxnSp macro="">
      <xdr:nvCxnSpPr>
        <xdr:cNvPr id="682" name="直線コネクタ 681"/>
        <xdr:cNvCxnSpPr/>
      </xdr:nvCxnSpPr>
      <xdr:spPr>
        <a:xfrm flipV="1">
          <a:off x="16317595" y="15389225"/>
          <a:ext cx="127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22860</xdr:rowOff>
    </xdr:from>
    <xdr:ext cx="469900" cy="259080"/>
    <xdr:sp macro="" textlink="">
      <xdr:nvSpPr>
        <xdr:cNvPr id="683" name="積立金最小値テキスト"/>
        <xdr:cNvSpPr txBox="1"/>
      </xdr:nvSpPr>
      <xdr:spPr>
        <a:xfrm>
          <a:off x="163703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19050</xdr:rowOff>
    </xdr:from>
    <xdr:to xmlns:xdr="http://schemas.openxmlformats.org/drawingml/2006/spreadsheetDrawing">
      <xdr:col>86</xdr:col>
      <xdr:colOff>25400</xdr:colOff>
      <xdr:row>99</xdr:row>
      <xdr:rowOff>19050</xdr:rowOff>
    </xdr:to>
    <xdr:cxnSp macro="">
      <xdr:nvCxnSpPr>
        <xdr:cNvPr id="684" name="直線コネクタ 683"/>
        <xdr:cNvCxnSpPr/>
      </xdr:nvCxnSpPr>
      <xdr:spPr>
        <a:xfrm>
          <a:off x="16230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76835</xdr:rowOff>
    </xdr:from>
    <xdr:ext cx="534670" cy="257810"/>
    <xdr:sp macro="" textlink="">
      <xdr:nvSpPr>
        <xdr:cNvPr id="685" name="積立金最大値テキスト"/>
        <xdr:cNvSpPr txBox="1"/>
      </xdr:nvSpPr>
      <xdr:spPr>
        <a:xfrm>
          <a:off x="16370300" y="15164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130175</xdr:rowOff>
    </xdr:from>
    <xdr:to xmlns:xdr="http://schemas.openxmlformats.org/drawingml/2006/spreadsheetDrawing">
      <xdr:col>86</xdr:col>
      <xdr:colOff>25400</xdr:colOff>
      <xdr:row>89</xdr:row>
      <xdr:rowOff>130175</xdr:rowOff>
    </xdr:to>
    <xdr:cxnSp macro="">
      <xdr:nvCxnSpPr>
        <xdr:cNvPr id="686" name="直線コネクタ 685"/>
        <xdr:cNvCxnSpPr/>
      </xdr:nvCxnSpPr>
      <xdr:spPr>
        <a:xfrm>
          <a:off x="16230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82550</xdr:rowOff>
    </xdr:from>
    <xdr:to xmlns:xdr="http://schemas.openxmlformats.org/drawingml/2006/spreadsheetDrawing">
      <xdr:col>85</xdr:col>
      <xdr:colOff>127000</xdr:colOff>
      <xdr:row>98</xdr:row>
      <xdr:rowOff>121920</xdr:rowOff>
    </xdr:to>
    <xdr:cxnSp macro="">
      <xdr:nvCxnSpPr>
        <xdr:cNvPr id="687" name="直線コネクタ 686"/>
        <xdr:cNvCxnSpPr/>
      </xdr:nvCxnSpPr>
      <xdr:spPr>
        <a:xfrm flipV="1">
          <a:off x="15481300" y="168846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102235</xdr:rowOff>
    </xdr:from>
    <xdr:ext cx="534670" cy="258445"/>
    <xdr:sp macro="" textlink="">
      <xdr:nvSpPr>
        <xdr:cNvPr id="688" name="積立金平均値テキスト"/>
        <xdr:cNvSpPr txBox="1"/>
      </xdr:nvSpPr>
      <xdr:spPr>
        <a:xfrm>
          <a:off x="16370300" y="16389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79375</xdr:rowOff>
    </xdr:from>
    <xdr:to xmlns:xdr="http://schemas.openxmlformats.org/drawingml/2006/spreadsheetDrawing">
      <xdr:col>85</xdr:col>
      <xdr:colOff>177800</xdr:colOff>
      <xdr:row>97</xdr:row>
      <xdr:rowOff>9525</xdr:rowOff>
    </xdr:to>
    <xdr:sp macro="" textlink="">
      <xdr:nvSpPr>
        <xdr:cNvPr id="689" name="フローチャート: 判断 688"/>
        <xdr:cNvSpPr/>
      </xdr:nvSpPr>
      <xdr:spPr>
        <a:xfrm>
          <a:off x="162687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112395</xdr:rowOff>
    </xdr:from>
    <xdr:to xmlns:xdr="http://schemas.openxmlformats.org/drawingml/2006/spreadsheetDrawing">
      <xdr:col>81</xdr:col>
      <xdr:colOff>50800</xdr:colOff>
      <xdr:row>98</xdr:row>
      <xdr:rowOff>121920</xdr:rowOff>
    </xdr:to>
    <xdr:cxnSp macro="">
      <xdr:nvCxnSpPr>
        <xdr:cNvPr id="690" name="直線コネクタ 689"/>
        <xdr:cNvCxnSpPr/>
      </xdr:nvCxnSpPr>
      <xdr:spPr>
        <a:xfrm>
          <a:off x="14592300" y="16914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63500</xdr:rowOff>
    </xdr:from>
    <xdr:to xmlns:xdr="http://schemas.openxmlformats.org/drawingml/2006/spreadsheetDrawing">
      <xdr:col>81</xdr:col>
      <xdr:colOff>101600</xdr:colOff>
      <xdr:row>96</xdr:row>
      <xdr:rowOff>165100</xdr:rowOff>
    </xdr:to>
    <xdr:sp macro="" textlink="">
      <xdr:nvSpPr>
        <xdr:cNvPr id="691" name="フローチャート: 判断 690"/>
        <xdr:cNvSpPr/>
      </xdr:nvSpPr>
      <xdr:spPr>
        <a:xfrm>
          <a:off x="1543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10160</xdr:rowOff>
    </xdr:from>
    <xdr:ext cx="533400" cy="259080"/>
    <xdr:sp macro="" textlink="">
      <xdr:nvSpPr>
        <xdr:cNvPr id="692" name="テキスト ボックス 691"/>
        <xdr:cNvSpPr txBox="1"/>
      </xdr:nvSpPr>
      <xdr:spPr>
        <a:xfrm>
          <a:off x="15213965" y="1629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63500</xdr:rowOff>
    </xdr:from>
    <xdr:to xmlns:xdr="http://schemas.openxmlformats.org/drawingml/2006/spreadsheetDrawing">
      <xdr:col>76</xdr:col>
      <xdr:colOff>114300</xdr:colOff>
      <xdr:row>98</xdr:row>
      <xdr:rowOff>112395</xdr:rowOff>
    </xdr:to>
    <xdr:cxnSp macro="">
      <xdr:nvCxnSpPr>
        <xdr:cNvPr id="693" name="直線コネクタ 692"/>
        <xdr:cNvCxnSpPr/>
      </xdr:nvCxnSpPr>
      <xdr:spPr>
        <a:xfrm>
          <a:off x="13703300" y="16865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32385</xdr:rowOff>
    </xdr:from>
    <xdr:to xmlns:xdr="http://schemas.openxmlformats.org/drawingml/2006/spreadsheetDrawing">
      <xdr:col>76</xdr:col>
      <xdr:colOff>165100</xdr:colOff>
      <xdr:row>97</xdr:row>
      <xdr:rowOff>133985</xdr:rowOff>
    </xdr:to>
    <xdr:sp macro="" textlink="">
      <xdr:nvSpPr>
        <xdr:cNvPr id="694" name="フローチャート: 判断 693"/>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150495</xdr:rowOff>
    </xdr:from>
    <xdr:ext cx="533400" cy="259080"/>
    <xdr:sp macro="" textlink="">
      <xdr:nvSpPr>
        <xdr:cNvPr id="695" name="テキスト ボックス 694"/>
        <xdr:cNvSpPr txBox="1"/>
      </xdr:nvSpPr>
      <xdr:spPr>
        <a:xfrm>
          <a:off x="14324965" y="1643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63500</xdr:rowOff>
    </xdr:from>
    <xdr:to xmlns:xdr="http://schemas.openxmlformats.org/drawingml/2006/spreadsheetDrawing">
      <xdr:col>71</xdr:col>
      <xdr:colOff>177800</xdr:colOff>
      <xdr:row>98</xdr:row>
      <xdr:rowOff>105410</xdr:rowOff>
    </xdr:to>
    <xdr:cxnSp macro="">
      <xdr:nvCxnSpPr>
        <xdr:cNvPr id="696" name="直線コネクタ 695"/>
        <xdr:cNvCxnSpPr/>
      </xdr:nvCxnSpPr>
      <xdr:spPr>
        <a:xfrm flipV="1">
          <a:off x="12814300" y="168656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118745</xdr:rowOff>
    </xdr:from>
    <xdr:to xmlns:xdr="http://schemas.openxmlformats.org/drawingml/2006/spreadsheetDrawing">
      <xdr:col>72</xdr:col>
      <xdr:colOff>38100</xdr:colOff>
      <xdr:row>98</xdr:row>
      <xdr:rowOff>48895</xdr:rowOff>
    </xdr:to>
    <xdr:sp macro="" textlink="">
      <xdr:nvSpPr>
        <xdr:cNvPr id="697" name="フローチャート: 判断 696"/>
        <xdr:cNvSpPr/>
      </xdr:nvSpPr>
      <xdr:spPr>
        <a:xfrm>
          <a:off x="13652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65405</xdr:rowOff>
    </xdr:from>
    <xdr:ext cx="533400" cy="257810"/>
    <xdr:sp macro="" textlink="">
      <xdr:nvSpPr>
        <xdr:cNvPr id="698" name="テキスト ボックス 697"/>
        <xdr:cNvSpPr txBox="1"/>
      </xdr:nvSpPr>
      <xdr:spPr>
        <a:xfrm>
          <a:off x="13435965" y="1652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699" name="フローチャート: 判断 698"/>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22860</xdr:rowOff>
    </xdr:from>
    <xdr:ext cx="533400" cy="259080"/>
    <xdr:sp macro="" textlink="">
      <xdr:nvSpPr>
        <xdr:cNvPr id="700" name="テキスト ボックス 699"/>
        <xdr:cNvSpPr txBox="1"/>
      </xdr:nvSpPr>
      <xdr:spPr>
        <a:xfrm>
          <a:off x="12546965" y="1648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31750</xdr:rowOff>
    </xdr:from>
    <xdr:to xmlns:xdr="http://schemas.openxmlformats.org/drawingml/2006/spreadsheetDrawing">
      <xdr:col>85</xdr:col>
      <xdr:colOff>177800</xdr:colOff>
      <xdr:row>98</xdr:row>
      <xdr:rowOff>133350</xdr:rowOff>
    </xdr:to>
    <xdr:sp macro="" textlink="">
      <xdr:nvSpPr>
        <xdr:cNvPr id="706" name="楕円 705"/>
        <xdr:cNvSpPr/>
      </xdr:nvSpPr>
      <xdr:spPr>
        <a:xfrm>
          <a:off x="16268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118110</xdr:rowOff>
    </xdr:from>
    <xdr:ext cx="469900" cy="259080"/>
    <xdr:sp macro="" textlink="">
      <xdr:nvSpPr>
        <xdr:cNvPr id="707" name="積立金該当値テキスト"/>
        <xdr:cNvSpPr txBox="1"/>
      </xdr:nvSpPr>
      <xdr:spPr>
        <a:xfrm>
          <a:off x="16370300" y="1674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71120</xdr:rowOff>
    </xdr:from>
    <xdr:to xmlns:xdr="http://schemas.openxmlformats.org/drawingml/2006/spreadsheetDrawing">
      <xdr:col>81</xdr:col>
      <xdr:colOff>101600</xdr:colOff>
      <xdr:row>99</xdr:row>
      <xdr:rowOff>1270</xdr:rowOff>
    </xdr:to>
    <xdr:sp macro="" textlink="">
      <xdr:nvSpPr>
        <xdr:cNvPr id="708" name="楕円 707"/>
        <xdr:cNvSpPr/>
      </xdr:nvSpPr>
      <xdr:spPr>
        <a:xfrm>
          <a:off x="15430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163830</xdr:rowOff>
    </xdr:from>
    <xdr:ext cx="468630" cy="259080"/>
    <xdr:sp macro="" textlink="">
      <xdr:nvSpPr>
        <xdr:cNvPr id="709" name="テキスト ボックス 708"/>
        <xdr:cNvSpPr txBox="1"/>
      </xdr:nvSpPr>
      <xdr:spPr>
        <a:xfrm>
          <a:off x="15246350" y="16965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61595</xdr:rowOff>
    </xdr:from>
    <xdr:to xmlns:xdr="http://schemas.openxmlformats.org/drawingml/2006/spreadsheetDrawing">
      <xdr:col>76</xdr:col>
      <xdr:colOff>165100</xdr:colOff>
      <xdr:row>98</xdr:row>
      <xdr:rowOff>163195</xdr:rowOff>
    </xdr:to>
    <xdr:sp macro="" textlink="">
      <xdr:nvSpPr>
        <xdr:cNvPr id="710" name="楕円 709"/>
        <xdr:cNvSpPr/>
      </xdr:nvSpPr>
      <xdr:spPr>
        <a:xfrm>
          <a:off x="14541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154940</xdr:rowOff>
    </xdr:from>
    <xdr:ext cx="468630" cy="257810"/>
    <xdr:sp macro="" textlink="">
      <xdr:nvSpPr>
        <xdr:cNvPr id="711" name="テキスト ボックス 710"/>
        <xdr:cNvSpPr txBox="1"/>
      </xdr:nvSpPr>
      <xdr:spPr>
        <a:xfrm>
          <a:off x="14357350" y="16957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12700</xdr:rowOff>
    </xdr:from>
    <xdr:to xmlns:xdr="http://schemas.openxmlformats.org/drawingml/2006/spreadsheetDrawing">
      <xdr:col>72</xdr:col>
      <xdr:colOff>38100</xdr:colOff>
      <xdr:row>98</xdr:row>
      <xdr:rowOff>114300</xdr:rowOff>
    </xdr:to>
    <xdr:sp macro="" textlink="">
      <xdr:nvSpPr>
        <xdr:cNvPr id="712" name="楕円 711"/>
        <xdr:cNvSpPr/>
      </xdr:nvSpPr>
      <xdr:spPr>
        <a:xfrm>
          <a:off x="13652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105410</xdr:rowOff>
    </xdr:from>
    <xdr:ext cx="468630" cy="259080"/>
    <xdr:sp macro="" textlink="">
      <xdr:nvSpPr>
        <xdr:cNvPr id="713" name="テキスト ボックス 712"/>
        <xdr:cNvSpPr txBox="1"/>
      </xdr:nvSpPr>
      <xdr:spPr>
        <a:xfrm>
          <a:off x="13468350" y="1690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54610</xdr:rowOff>
    </xdr:from>
    <xdr:to xmlns:xdr="http://schemas.openxmlformats.org/drawingml/2006/spreadsheetDrawing">
      <xdr:col>67</xdr:col>
      <xdr:colOff>101600</xdr:colOff>
      <xdr:row>98</xdr:row>
      <xdr:rowOff>156210</xdr:rowOff>
    </xdr:to>
    <xdr:sp macro="" textlink="">
      <xdr:nvSpPr>
        <xdr:cNvPr id="714" name="楕円 713"/>
        <xdr:cNvSpPr/>
      </xdr:nvSpPr>
      <xdr:spPr>
        <a:xfrm>
          <a:off x="12763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147320</xdr:rowOff>
    </xdr:from>
    <xdr:ext cx="468630" cy="259080"/>
    <xdr:sp macro="" textlink="">
      <xdr:nvSpPr>
        <xdr:cNvPr id="715" name="テキスト ボックス 714"/>
        <xdr:cNvSpPr txBox="1"/>
      </xdr:nvSpPr>
      <xdr:spPr>
        <a:xfrm>
          <a:off x="12579350" y="1694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4" name="テキスト ボックス 72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7" name="テキスト ボックス 726"/>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29" name="テキスト ボックス 728"/>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1" name="テキスト ボックス 730"/>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3" name="テキスト ボックス 732"/>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7" name="テキスト ボックス 73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53975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68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635</xdr:rowOff>
    </xdr:from>
    <xdr:ext cx="534670" cy="259080"/>
    <xdr:sp macro="" textlink="">
      <xdr:nvSpPr>
        <xdr:cNvPr id="742" name="投資及び出資金最大値テキスト"/>
        <xdr:cNvSpPr txBox="1"/>
      </xdr:nvSpPr>
      <xdr:spPr>
        <a:xfrm>
          <a:off x="22212300" y="514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53975</xdr:rowOff>
    </xdr:from>
    <xdr:to xmlns:xdr="http://schemas.openxmlformats.org/drawingml/2006/spreadsheetDrawing">
      <xdr:col>116</xdr:col>
      <xdr:colOff>152400</xdr:colOff>
      <xdr:row>31</xdr:row>
      <xdr:rowOff>53975</xdr:rowOff>
    </xdr:to>
    <xdr:cxnSp macro="">
      <xdr:nvCxnSpPr>
        <xdr:cNvPr id="743" name="直線コネクタ 742"/>
        <xdr:cNvCxnSpPr/>
      </xdr:nvCxnSpPr>
      <xdr:spPr>
        <a:xfrm>
          <a:off x="22072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114935</xdr:rowOff>
    </xdr:from>
    <xdr:to xmlns:xdr="http://schemas.openxmlformats.org/drawingml/2006/spreadsheetDrawing">
      <xdr:col>116</xdr:col>
      <xdr:colOff>63500</xdr:colOff>
      <xdr:row>35</xdr:row>
      <xdr:rowOff>43815</xdr:rowOff>
    </xdr:to>
    <xdr:cxnSp macro="">
      <xdr:nvCxnSpPr>
        <xdr:cNvPr id="744" name="直線コネクタ 743"/>
        <xdr:cNvCxnSpPr/>
      </xdr:nvCxnSpPr>
      <xdr:spPr>
        <a:xfrm>
          <a:off x="21323300" y="594423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93980</xdr:rowOff>
    </xdr:from>
    <xdr:ext cx="469900" cy="259080"/>
    <xdr:sp macro="" textlink="">
      <xdr:nvSpPr>
        <xdr:cNvPr id="745" name="投資及び出資金平均値テキスト"/>
        <xdr:cNvSpPr txBox="1"/>
      </xdr:nvSpPr>
      <xdr:spPr>
        <a:xfrm>
          <a:off x="22212300" y="6266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115570</xdr:rowOff>
    </xdr:from>
    <xdr:to xmlns:xdr="http://schemas.openxmlformats.org/drawingml/2006/spreadsheetDrawing">
      <xdr:col>116</xdr:col>
      <xdr:colOff>114300</xdr:colOff>
      <xdr:row>37</xdr:row>
      <xdr:rowOff>45720</xdr:rowOff>
    </xdr:to>
    <xdr:sp macro="" textlink="">
      <xdr:nvSpPr>
        <xdr:cNvPr id="746" name="フローチャート: 判断 745"/>
        <xdr:cNvSpPr/>
      </xdr:nvSpPr>
      <xdr:spPr>
        <a:xfrm>
          <a:off x="22110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114935</xdr:rowOff>
    </xdr:from>
    <xdr:to xmlns:xdr="http://schemas.openxmlformats.org/drawingml/2006/spreadsheetDrawing">
      <xdr:col>111</xdr:col>
      <xdr:colOff>177800</xdr:colOff>
      <xdr:row>37</xdr:row>
      <xdr:rowOff>64770</xdr:rowOff>
    </xdr:to>
    <xdr:cxnSp macro="">
      <xdr:nvCxnSpPr>
        <xdr:cNvPr id="747" name="直線コネクタ 746"/>
        <xdr:cNvCxnSpPr/>
      </xdr:nvCxnSpPr>
      <xdr:spPr>
        <a:xfrm flipV="1">
          <a:off x="20434300" y="594423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160020</xdr:rowOff>
    </xdr:from>
    <xdr:to xmlns:xdr="http://schemas.openxmlformats.org/drawingml/2006/spreadsheetDrawing">
      <xdr:col>112</xdr:col>
      <xdr:colOff>38100</xdr:colOff>
      <xdr:row>37</xdr:row>
      <xdr:rowOff>90170</xdr:rowOff>
    </xdr:to>
    <xdr:sp macro="" textlink="">
      <xdr:nvSpPr>
        <xdr:cNvPr id="748" name="フローチャート: 判断 747"/>
        <xdr:cNvSpPr/>
      </xdr:nvSpPr>
      <xdr:spPr>
        <a:xfrm>
          <a:off x="21272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81280</xdr:rowOff>
    </xdr:from>
    <xdr:ext cx="468630" cy="259080"/>
    <xdr:sp macro="" textlink="">
      <xdr:nvSpPr>
        <xdr:cNvPr id="749" name="テキスト ボックス 748"/>
        <xdr:cNvSpPr txBox="1"/>
      </xdr:nvSpPr>
      <xdr:spPr>
        <a:xfrm>
          <a:off x="21088350" y="642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64770</xdr:rowOff>
    </xdr:from>
    <xdr:to xmlns:xdr="http://schemas.openxmlformats.org/drawingml/2006/spreadsheetDrawing">
      <xdr:col>107</xdr:col>
      <xdr:colOff>50800</xdr:colOff>
      <xdr:row>39</xdr:row>
      <xdr:rowOff>39370</xdr:rowOff>
    </xdr:to>
    <xdr:cxnSp macro="">
      <xdr:nvCxnSpPr>
        <xdr:cNvPr id="750" name="直線コネクタ 749"/>
        <xdr:cNvCxnSpPr/>
      </xdr:nvCxnSpPr>
      <xdr:spPr>
        <a:xfrm flipV="1">
          <a:off x="19545300" y="640842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37465</xdr:rowOff>
    </xdr:from>
    <xdr:to xmlns:xdr="http://schemas.openxmlformats.org/drawingml/2006/spreadsheetDrawing">
      <xdr:col>107</xdr:col>
      <xdr:colOff>101600</xdr:colOff>
      <xdr:row>37</xdr:row>
      <xdr:rowOff>139065</xdr:rowOff>
    </xdr:to>
    <xdr:sp macro="" textlink="">
      <xdr:nvSpPr>
        <xdr:cNvPr id="751" name="フローチャート: 判断 750"/>
        <xdr:cNvSpPr/>
      </xdr:nvSpPr>
      <xdr:spPr>
        <a:xfrm>
          <a:off x="20383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130175</xdr:rowOff>
    </xdr:from>
    <xdr:ext cx="468630" cy="259080"/>
    <xdr:sp macro="" textlink="">
      <xdr:nvSpPr>
        <xdr:cNvPr id="752" name="テキスト ボックス 751"/>
        <xdr:cNvSpPr txBox="1"/>
      </xdr:nvSpPr>
      <xdr:spPr>
        <a:xfrm>
          <a:off x="20199350" y="6473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39370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flipV="1">
          <a:off x="18656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139700</xdr:rowOff>
    </xdr:from>
    <xdr:to xmlns:xdr="http://schemas.openxmlformats.org/drawingml/2006/spreadsheetDrawing">
      <xdr:col>102</xdr:col>
      <xdr:colOff>165100</xdr:colOff>
      <xdr:row>38</xdr:row>
      <xdr:rowOff>69850</xdr:rowOff>
    </xdr:to>
    <xdr:sp macro="" textlink="">
      <xdr:nvSpPr>
        <xdr:cNvPr id="754" name="フローチャート: 判断 753"/>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86360</xdr:rowOff>
    </xdr:from>
    <xdr:ext cx="468630" cy="257810"/>
    <xdr:sp macro="" textlink="">
      <xdr:nvSpPr>
        <xdr:cNvPr id="755" name="テキスト ボックス 754"/>
        <xdr:cNvSpPr txBox="1"/>
      </xdr:nvSpPr>
      <xdr:spPr>
        <a:xfrm>
          <a:off x="19310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143510</xdr:rowOff>
    </xdr:from>
    <xdr:to xmlns:xdr="http://schemas.openxmlformats.org/drawingml/2006/spreadsheetDrawing">
      <xdr:col>98</xdr:col>
      <xdr:colOff>38100</xdr:colOff>
      <xdr:row>38</xdr:row>
      <xdr:rowOff>73660</xdr:rowOff>
    </xdr:to>
    <xdr:sp macro="" textlink="">
      <xdr:nvSpPr>
        <xdr:cNvPr id="756" name="フローチャート: 判断 755"/>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90170</xdr:rowOff>
    </xdr:from>
    <xdr:ext cx="468630" cy="259080"/>
    <xdr:sp macro="" textlink="">
      <xdr:nvSpPr>
        <xdr:cNvPr id="757" name="テキスト ボックス 756"/>
        <xdr:cNvSpPr txBox="1"/>
      </xdr:nvSpPr>
      <xdr:spPr>
        <a:xfrm>
          <a:off x="18421350" y="6262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164465</xdr:rowOff>
    </xdr:from>
    <xdr:to xmlns:xdr="http://schemas.openxmlformats.org/drawingml/2006/spreadsheetDrawing">
      <xdr:col>116</xdr:col>
      <xdr:colOff>114300</xdr:colOff>
      <xdr:row>35</xdr:row>
      <xdr:rowOff>94615</xdr:rowOff>
    </xdr:to>
    <xdr:sp macro="" textlink="">
      <xdr:nvSpPr>
        <xdr:cNvPr id="763" name="楕円 762"/>
        <xdr:cNvSpPr/>
      </xdr:nvSpPr>
      <xdr:spPr>
        <a:xfrm>
          <a:off x="22110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15875</xdr:rowOff>
    </xdr:from>
    <xdr:ext cx="469900" cy="259080"/>
    <xdr:sp macro="" textlink="">
      <xdr:nvSpPr>
        <xdr:cNvPr id="764" name="投資及び出資金該当値テキスト"/>
        <xdr:cNvSpPr txBox="1"/>
      </xdr:nvSpPr>
      <xdr:spPr>
        <a:xfrm>
          <a:off x="22212300" y="584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64135</xdr:rowOff>
    </xdr:from>
    <xdr:to xmlns:xdr="http://schemas.openxmlformats.org/drawingml/2006/spreadsheetDrawing">
      <xdr:col>112</xdr:col>
      <xdr:colOff>38100</xdr:colOff>
      <xdr:row>34</xdr:row>
      <xdr:rowOff>166370</xdr:rowOff>
    </xdr:to>
    <xdr:sp macro="" textlink="">
      <xdr:nvSpPr>
        <xdr:cNvPr id="765" name="楕円 764"/>
        <xdr:cNvSpPr/>
      </xdr:nvSpPr>
      <xdr:spPr>
        <a:xfrm>
          <a:off x="21272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10795</xdr:rowOff>
    </xdr:from>
    <xdr:ext cx="468630" cy="258445"/>
    <xdr:sp macro="" textlink="">
      <xdr:nvSpPr>
        <xdr:cNvPr id="766" name="テキスト ボックス 765"/>
        <xdr:cNvSpPr txBox="1"/>
      </xdr:nvSpPr>
      <xdr:spPr>
        <a:xfrm>
          <a:off x="21088350" y="56686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13970</xdr:rowOff>
    </xdr:from>
    <xdr:to xmlns:xdr="http://schemas.openxmlformats.org/drawingml/2006/spreadsheetDrawing">
      <xdr:col>107</xdr:col>
      <xdr:colOff>101600</xdr:colOff>
      <xdr:row>37</xdr:row>
      <xdr:rowOff>115570</xdr:rowOff>
    </xdr:to>
    <xdr:sp macro="" textlink="">
      <xdr:nvSpPr>
        <xdr:cNvPr id="767" name="楕円 766"/>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132080</xdr:rowOff>
    </xdr:from>
    <xdr:ext cx="468630" cy="257810"/>
    <xdr:sp macro="" textlink="">
      <xdr:nvSpPr>
        <xdr:cNvPr id="768" name="テキスト ボックス 767"/>
        <xdr:cNvSpPr txBox="1"/>
      </xdr:nvSpPr>
      <xdr:spPr>
        <a:xfrm>
          <a:off x="20199350" y="6132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160020</xdr:rowOff>
    </xdr:from>
    <xdr:to xmlns:xdr="http://schemas.openxmlformats.org/drawingml/2006/spreadsheetDrawing">
      <xdr:col>102</xdr:col>
      <xdr:colOff>165100</xdr:colOff>
      <xdr:row>39</xdr:row>
      <xdr:rowOff>90170</xdr:rowOff>
    </xdr:to>
    <xdr:sp macro="" textlink="">
      <xdr:nvSpPr>
        <xdr:cNvPr id="769" name="楕円 768"/>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81280</xdr:rowOff>
    </xdr:from>
    <xdr:ext cx="313690" cy="259080"/>
    <xdr:sp macro="" textlink="">
      <xdr:nvSpPr>
        <xdr:cNvPr id="770" name="テキスト ボックス 769"/>
        <xdr:cNvSpPr txBox="1"/>
      </xdr:nvSpPr>
      <xdr:spPr>
        <a:xfrm>
          <a:off x="19388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2" name="テキスト ボックス 771"/>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3" name="直線コネクタ 782"/>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7650" cy="257810"/>
    <xdr:sp macro="" textlink="">
      <xdr:nvSpPr>
        <xdr:cNvPr id="784" name="テキスト ボックス 783"/>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6" name="テキスト ボックス 785"/>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7" name="直線コネクタ 786"/>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7810"/>
    <xdr:sp macro="" textlink="">
      <xdr:nvSpPr>
        <xdr:cNvPr id="788" name="テキスト ボックス 787"/>
        <xdr:cNvSpPr txBox="1"/>
      </xdr:nvSpPr>
      <xdr:spPr>
        <a:xfrm>
          <a:off x="177565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0" name="テキスト ボックス 78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36195</xdr:rowOff>
    </xdr:from>
    <xdr:to xmlns:xdr="http://schemas.openxmlformats.org/drawingml/2006/spreadsheetDrawing">
      <xdr:col>116</xdr:col>
      <xdr:colOff>62865</xdr:colOff>
      <xdr:row>58</xdr:row>
      <xdr:rowOff>24765</xdr:rowOff>
    </xdr:to>
    <xdr:cxnSp macro="">
      <xdr:nvCxnSpPr>
        <xdr:cNvPr id="792" name="直線コネクタ 791"/>
        <xdr:cNvCxnSpPr/>
      </xdr:nvCxnSpPr>
      <xdr:spPr>
        <a:xfrm flipV="1">
          <a:off x="22159595" y="878014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7810"/>
    <xdr:sp macro="" textlink="">
      <xdr:nvSpPr>
        <xdr:cNvPr id="793" name="貸付金最小値テキスト"/>
        <xdr:cNvSpPr txBox="1"/>
      </xdr:nvSpPr>
      <xdr:spPr>
        <a:xfrm>
          <a:off x="22212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94" name="直線コネクタ 793"/>
        <xdr:cNvCxnSpPr/>
      </xdr:nvCxnSpPr>
      <xdr:spPr>
        <a:xfrm>
          <a:off x="22072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154940</xdr:rowOff>
    </xdr:from>
    <xdr:ext cx="534670" cy="257810"/>
    <xdr:sp macro="" textlink="">
      <xdr:nvSpPr>
        <xdr:cNvPr id="795" name="貸付金最大値テキスト"/>
        <xdr:cNvSpPr txBox="1"/>
      </xdr:nvSpPr>
      <xdr:spPr>
        <a:xfrm>
          <a:off x="22212300" y="8555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36195</xdr:rowOff>
    </xdr:from>
    <xdr:to xmlns:xdr="http://schemas.openxmlformats.org/drawingml/2006/spreadsheetDrawing">
      <xdr:col>116</xdr:col>
      <xdr:colOff>152400</xdr:colOff>
      <xdr:row>51</xdr:row>
      <xdr:rowOff>36195</xdr:rowOff>
    </xdr:to>
    <xdr:cxnSp macro="">
      <xdr:nvCxnSpPr>
        <xdr:cNvPr id="796" name="直線コネクタ 795"/>
        <xdr:cNvCxnSpPr/>
      </xdr:nvCxnSpPr>
      <xdr:spPr>
        <a:xfrm>
          <a:off x="22072600" y="878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73025</xdr:rowOff>
    </xdr:from>
    <xdr:to xmlns:xdr="http://schemas.openxmlformats.org/drawingml/2006/spreadsheetDrawing">
      <xdr:col>116</xdr:col>
      <xdr:colOff>63500</xdr:colOff>
      <xdr:row>56</xdr:row>
      <xdr:rowOff>76200</xdr:rowOff>
    </xdr:to>
    <xdr:cxnSp macro="">
      <xdr:nvCxnSpPr>
        <xdr:cNvPr id="797" name="直線コネクタ 796"/>
        <xdr:cNvCxnSpPr/>
      </xdr:nvCxnSpPr>
      <xdr:spPr>
        <a:xfrm>
          <a:off x="21323300" y="96742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8890</xdr:rowOff>
    </xdr:from>
    <xdr:ext cx="469900" cy="257810"/>
    <xdr:sp macro="" textlink="">
      <xdr:nvSpPr>
        <xdr:cNvPr id="798" name="貸付金平均値テキスト"/>
        <xdr:cNvSpPr txBox="1"/>
      </xdr:nvSpPr>
      <xdr:spPr>
        <a:xfrm>
          <a:off x="22212300" y="96100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30480</xdr:rowOff>
    </xdr:from>
    <xdr:to xmlns:xdr="http://schemas.openxmlformats.org/drawingml/2006/spreadsheetDrawing">
      <xdr:col>116</xdr:col>
      <xdr:colOff>114300</xdr:colOff>
      <xdr:row>56</xdr:row>
      <xdr:rowOff>132080</xdr:rowOff>
    </xdr:to>
    <xdr:sp macro="" textlink="">
      <xdr:nvSpPr>
        <xdr:cNvPr id="799" name="フローチャート: 判断 798"/>
        <xdr:cNvSpPr/>
      </xdr:nvSpPr>
      <xdr:spPr>
        <a:xfrm>
          <a:off x="22110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52070</xdr:rowOff>
    </xdr:from>
    <xdr:to xmlns:xdr="http://schemas.openxmlformats.org/drawingml/2006/spreadsheetDrawing">
      <xdr:col>111</xdr:col>
      <xdr:colOff>177800</xdr:colOff>
      <xdr:row>56</xdr:row>
      <xdr:rowOff>73025</xdr:rowOff>
    </xdr:to>
    <xdr:cxnSp macro="">
      <xdr:nvCxnSpPr>
        <xdr:cNvPr id="800" name="直線コネクタ 799"/>
        <xdr:cNvCxnSpPr/>
      </xdr:nvCxnSpPr>
      <xdr:spPr>
        <a:xfrm>
          <a:off x="20434300" y="96532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29210</xdr:rowOff>
    </xdr:from>
    <xdr:to xmlns:xdr="http://schemas.openxmlformats.org/drawingml/2006/spreadsheetDrawing">
      <xdr:col>112</xdr:col>
      <xdr:colOff>38100</xdr:colOff>
      <xdr:row>56</xdr:row>
      <xdr:rowOff>130810</xdr:rowOff>
    </xdr:to>
    <xdr:sp macro="" textlink="">
      <xdr:nvSpPr>
        <xdr:cNvPr id="801" name="フローチャート: 判断 800"/>
        <xdr:cNvSpPr/>
      </xdr:nvSpPr>
      <xdr:spPr>
        <a:xfrm>
          <a:off x="2127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121920</xdr:rowOff>
    </xdr:from>
    <xdr:ext cx="468630" cy="257810"/>
    <xdr:sp macro="" textlink="">
      <xdr:nvSpPr>
        <xdr:cNvPr id="802" name="テキスト ボックス 801"/>
        <xdr:cNvSpPr txBox="1"/>
      </xdr:nvSpPr>
      <xdr:spPr>
        <a:xfrm>
          <a:off x="21088350" y="9723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52070</xdr:rowOff>
    </xdr:from>
    <xdr:to xmlns:xdr="http://schemas.openxmlformats.org/drawingml/2006/spreadsheetDrawing">
      <xdr:col>107</xdr:col>
      <xdr:colOff>50800</xdr:colOff>
      <xdr:row>56</xdr:row>
      <xdr:rowOff>83820</xdr:rowOff>
    </xdr:to>
    <xdr:cxnSp macro="">
      <xdr:nvCxnSpPr>
        <xdr:cNvPr id="803" name="直線コネクタ 802"/>
        <xdr:cNvCxnSpPr/>
      </xdr:nvCxnSpPr>
      <xdr:spPr>
        <a:xfrm flipV="1">
          <a:off x="19545300" y="9653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141605</xdr:rowOff>
    </xdr:from>
    <xdr:to xmlns:xdr="http://schemas.openxmlformats.org/drawingml/2006/spreadsheetDrawing">
      <xdr:col>107</xdr:col>
      <xdr:colOff>101600</xdr:colOff>
      <xdr:row>56</xdr:row>
      <xdr:rowOff>71755</xdr:rowOff>
    </xdr:to>
    <xdr:sp macro="" textlink="">
      <xdr:nvSpPr>
        <xdr:cNvPr id="804" name="フローチャート: 判断 803"/>
        <xdr:cNvSpPr/>
      </xdr:nvSpPr>
      <xdr:spPr>
        <a:xfrm>
          <a:off x="20383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88265</xdr:rowOff>
    </xdr:from>
    <xdr:ext cx="468630" cy="257810"/>
    <xdr:sp macro="" textlink="">
      <xdr:nvSpPr>
        <xdr:cNvPr id="805" name="テキスト ボックス 804"/>
        <xdr:cNvSpPr txBox="1"/>
      </xdr:nvSpPr>
      <xdr:spPr>
        <a:xfrm>
          <a:off x="20199350" y="9346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83820</xdr:rowOff>
    </xdr:from>
    <xdr:to xmlns:xdr="http://schemas.openxmlformats.org/drawingml/2006/spreadsheetDrawing">
      <xdr:col>102</xdr:col>
      <xdr:colOff>114300</xdr:colOff>
      <xdr:row>56</xdr:row>
      <xdr:rowOff>89535</xdr:rowOff>
    </xdr:to>
    <xdr:cxnSp macro="">
      <xdr:nvCxnSpPr>
        <xdr:cNvPr id="806" name="直線コネクタ 805"/>
        <xdr:cNvCxnSpPr/>
      </xdr:nvCxnSpPr>
      <xdr:spPr>
        <a:xfrm flipV="1">
          <a:off x="18656300" y="9685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167005</xdr:rowOff>
    </xdr:from>
    <xdr:to xmlns:xdr="http://schemas.openxmlformats.org/drawingml/2006/spreadsheetDrawing">
      <xdr:col>102</xdr:col>
      <xdr:colOff>165100</xdr:colOff>
      <xdr:row>56</xdr:row>
      <xdr:rowOff>97790</xdr:rowOff>
    </xdr:to>
    <xdr:sp macro="" textlink="">
      <xdr:nvSpPr>
        <xdr:cNvPr id="807" name="フローチャート: 判断 806"/>
        <xdr:cNvSpPr/>
      </xdr:nvSpPr>
      <xdr:spPr>
        <a:xfrm>
          <a:off x="19494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113665</xdr:rowOff>
    </xdr:from>
    <xdr:ext cx="468630" cy="258445"/>
    <xdr:sp macro="" textlink="">
      <xdr:nvSpPr>
        <xdr:cNvPr id="808" name="テキスト ボックス 807"/>
        <xdr:cNvSpPr txBox="1"/>
      </xdr:nvSpPr>
      <xdr:spPr>
        <a:xfrm>
          <a:off x="19310350" y="9371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154940</xdr:rowOff>
    </xdr:from>
    <xdr:to xmlns:xdr="http://schemas.openxmlformats.org/drawingml/2006/spreadsheetDrawing">
      <xdr:col>98</xdr:col>
      <xdr:colOff>38100</xdr:colOff>
      <xdr:row>56</xdr:row>
      <xdr:rowOff>84455</xdr:rowOff>
    </xdr:to>
    <xdr:sp macro="" textlink="">
      <xdr:nvSpPr>
        <xdr:cNvPr id="809" name="フローチャート: 判断 808"/>
        <xdr:cNvSpPr/>
      </xdr:nvSpPr>
      <xdr:spPr>
        <a:xfrm>
          <a:off x="186055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100965</xdr:rowOff>
    </xdr:from>
    <xdr:ext cx="468630" cy="257810"/>
    <xdr:sp macro="" textlink="">
      <xdr:nvSpPr>
        <xdr:cNvPr id="810" name="テキスト ボックス 809"/>
        <xdr:cNvSpPr txBox="1"/>
      </xdr:nvSpPr>
      <xdr:spPr>
        <a:xfrm>
          <a:off x="18421350" y="9359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25400</xdr:rowOff>
    </xdr:from>
    <xdr:to xmlns:xdr="http://schemas.openxmlformats.org/drawingml/2006/spreadsheetDrawing">
      <xdr:col>116</xdr:col>
      <xdr:colOff>114300</xdr:colOff>
      <xdr:row>56</xdr:row>
      <xdr:rowOff>127000</xdr:rowOff>
    </xdr:to>
    <xdr:sp macro="" textlink="">
      <xdr:nvSpPr>
        <xdr:cNvPr id="816" name="楕円 815"/>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48260</xdr:rowOff>
    </xdr:from>
    <xdr:ext cx="469900" cy="259080"/>
    <xdr:sp macro="" textlink="">
      <xdr:nvSpPr>
        <xdr:cNvPr id="817" name="貸付金該当値テキスト"/>
        <xdr:cNvSpPr txBox="1"/>
      </xdr:nvSpPr>
      <xdr:spPr>
        <a:xfrm>
          <a:off x="22212300" y="947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22225</xdr:rowOff>
    </xdr:from>
    <xdr:to xmlns:xdr="http://schemas.openxmlformats.org/drawingml/2006/spreadsheetDrawing">
      <xdr:col>112</xdr:col>
      <xdr:colOff>38100</xdr:colOff>
      <xdr:row>56</xdr:row>
      <xdr:rowOff>123825</xdr:rowOff>
    </xdr:to>
    <xdr:sp macro="" textlink="">
      <xdr:nvSpPr>
        <xdr:cNvPr id="818" name="楕円 817"/>
        <xdr:cNvSpPr/>
      </xdr:nvSpPr>
      <xdr:spPr>
        <a:xfrm>
          <a:off x="21272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140335</xdr:rowOff>
    </xdr:from>
    <xdr:ext cx="468630" cy="259080"/>
    <xdr:sp macro="" textlink="">
      <xdr:nvSpPr>
        <xdr:cNvPr id="819" name="テキスト ボックス 818"/>
        <xdr:cNvSpPr txBox="1"/>
      </xdr:nvSpPr>
      <xdr:spPr>
        <a:xfrm>
          <a:off x="21088350" y="9398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635</xdr:rowOff>
    </xdr:from>
    <xdr:to xmlns:xdr="http://schemas.openxmlformats.org/drawingml/2006/spreadsheetDrawing">
      <xdr:col>107</xdr:col>
      <xdr:colOff>101600</xdr:colOff>
      <xdr:row>56</xdr:row>
      <xdr:rowOff>102235</xdr:rowOff>
    </xdr:to>
    <xdr:sp macro="" textlink="">
      <xdr:nvSpPr>
        <xdr:cNvPr id="820" name="楕円 819"/>
        <xdr:cNvSpPr/>
      </xdr:nvSpPr>
      <xdr:spPr>
        <a:xfrm>
          <a:off x="20383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93345</xdr:rowOff>
    </xdr:from>
    <xdr:ext cx="468630" cy="259080"/>
    <xdr:sp macro="" textlink="">
      <xdr:nvSpPr>
        <xdr:cNvPr id="821" name="テキスト ボックス 820"/>
        <xdr:cNvSpPr txBox="1"/>
      </xdr:nvSpPr>
      <xdr:spPr>
        <a:xfrm>
          <a:off x="20199350" y="9694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33020</xdr:rowOff>
    </xdr:from>
    <xdr:to xmlns:xdr="http://schemas.openxmlformats.org/drawingml/2006/spreadsheetDrawing">
      <xdr:col>102</xdr:col>
      <xdr:colOff>165100</xdr:colOff>
      <xdr:row>56</xdr:row>
      <xdr:rowOff>134620</xdr:rowOff>
    </xdr:to>
    <xdr:sp macro="" textlink="">
      <xdr:nvSpPr>
        <xdr:cNvPr id="822" name="楕円 821"/>
        <xdr:cNvSpPr/>
      </xdr:nvSpPr>
      <xdr:spPr>
        <a:xfrm>
          <a:off x="19494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125730</xdr:rowOff>
    </xdr:from>
    <xdr:ext cx="468630" cy="259080"/>
    <xdr:sp macro="" textlink="">
      <xdr:nvSpPr>
        <xdr:cNvPr id="823" name="テキスト ボックス 822"/>
        <xdr:cNvSpPr txBox="1"/>
      </xdr:nvSpPr>
      <xdr:spPr>
        <a:xfrm>
          <a:off x="19310350" y="9726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38735</xdr:rowOff>
    </xdr:from>
    <xdr:to xmlns:xdr="http://schemas.openxmlformats.org/drawingml/2006/spreadsheetDrawing">
      <xdr:col>98</xdr:col>
      <xdr:colOff>38100</xdr:colOff>
      <xdr:row>56</xdr:row>
      <xdr:rowOff>140335</xdr:rowOff>
    </xdr:to>
    <xdr:sp macro="" textlink="">
      <xdr:nvSpPr>
        <xdr:cNvPr id="824" name="楕円 823"/>
        <xdr:cNvSpPr/>
      </xdr:nvSpPr>
      <xdr:spPr>
        <a:xfrm>
          <a:off x="18605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132080</xdr:rowOff>
    </xdr:from>
    <xdr:ext cx="468630" cy="257810"/>
    <xdr:sp macro="" textlink="">
      <xdr:nvSpPr>
        <xdr:cNvPr id="825" name="テキスト ボックス 824"/>
        <xdr:cNvSpPr txBox="1"/>
      </xdr:nvSpPr>
      <xdr:spPr>
        <a:xfrm>
          <a:off x="18421350" y="9733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4" name="テキスト ボックス 833"/>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36" name="テキスト ボックス 835"/>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7" name="直線コネクタ 836"/>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7810"/>
    <xdr:sp macro="" textlink="">
      <xdr:nvSpPr>
        <xdr:cNvPr id="838" name="テキスト ボックス 837"/>
        <xdr:cNvSpPr txBox="1"/>
      </xdr:nvSpPr>
      <xdr:spPr>
        <a:xfrm>
          <a:off x="17756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9" name="直線コネクタ 838"/>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7810"/>
    <xdr:sp macro="" textlink="">
      <xdr:nvSpPr>
        <xdr:cNvPr id="840" name="テキスト ボックス 839"/>
        <xdr:cNvSpPr txBox="1"/>
      </xdr:nvSpPr>
      <xdr:spPr>
        <a:xfrm>
          <a:off x="17756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1" name="直線コネクタ 840"/>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7810"/>
    <xdr:sp macro="" textlink="">
      <xdr:nvSpPr>
        <xdr:cNvPr id="842" name="テキスト ボックス 841"/>
        <xdr:cNvSpPr txBox="1"/>
      </xdr:nvSpPr>
      <xdr:spPr>
        <a:xfrm>
          <a:off x="17756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3" name="直線コネクタ 842"/>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7810"/>
    <xdr:sp macro="" textlink="">
      <xdr:nvSpPr>
        <xdr:cNvPr id="844" name="テキスト ボックス 843"/>
        <xdr:cNvSpPr txBox="1"/>
      </xdr:nvSpPr>
      <xdr:spPr>
        <a:xfrm>
          <a:off x="17756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810"/>
    <xdr:sp macro="" textlink="">
      <xdr:nvSpPr>
        <xdr:cNvPr id="846" name="テキスト ボックス 845"/>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96520</xdr:rowOff>
    </xdr:from>
    <xdr:to xmlns:xdr="http://schemas.openxmlformats.org/drawingml/2006/spreadsheetDrawing">
      <xdr:col>116</xdr:col>
      <xdr:colOff>62865</xdr:colOff>
      <xdr:row>79</xdr:row>
      <xdr:rowOff>3175</xdr:rowOff>
    </xdr:to>
    <xdr:cxnSp macro="">
      <xdr:nvCxnSpPr>
        <xdr:cNvPr id="848" name="直線コネクタ 847"/>
        <xdr:cNvCxnSpPr/>
      </xdr:nvCxnSpPr>
      <xdr:spPr>
        <a:xfrm flipV="1">
          <a:off x="22159595" y="1209802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6985</xdr:rowOff>
    </xdr:from>
    <xdr:ext cx="534670" cy="257810"/>
    <xdr:sp macro="" textlink="">
      <xdr:nvSpPr>
        <xdr:cNvPr id="849" name="繰出金最小値テキスト"/>
        <xdr:cNvSpPr txBox="1"/>
      </xdr:nvSpPr>
      <xdr:spPr>
        <a:xfrm>
          <a:off x="22212300" y="13551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0" name="直線コネクタ 849"/>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43180</xdr:rowOff>
    </xdr:from>
    <xdr:ext cx="534670" cy="257810"/>
    <xdr:sp macro="" textlink="">
      <xdr:nvSpPr>
        <xdr:cNvPr id="851" name="繰出金最大値テキスト"/>
        <xdr:cNvSpPr txBox="1"/>
      </xdr:nvSpPr>
      <xdr:spPr>
        <a:xfrm>
          <a:off x="22212300" y="11873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96520</xdr:rowOff>
    </xdr:from>
    <xdr:to xmlns:xdr="http://schemas.openxmlformats.org/drawingml/2006/spreadsheetDrawing">
      <xdr:col>116</xdr:col>
      <xdr:colOff>152400</xdr:colOff>
      <xdr:row>70</xdr:row>
      <xdr:rowOff>96520</xdr:rowOff>
    </xdr:to>
    <xdr:cxnSp macro="">
      <xdr:nvCxnSpPr>
        <xdr:cNvPr id="852" name="直線コネクタ 851"/>
        <xdr:cNvCxnSpPr/>
      </xdr:nvCxnSpPr>
      <xdr:spPr>
        <a:xfrm>
          <a:off x="22072600" y="1209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26035</xdr:rowOff>
    </xdr:from>
    <xdr:to xmlns:xdr="http://schemas.openxmlformats.org/drawingml/2006/spreadsheetDrawing">
      <xdr:col>116</xdr:col>
      <xdr:colOff>63500</xdr:colOff>
      <xdr:row>74</xdr:row>
      <xdr:rowOff>144780</xdr:rowOff>
    </xdr:to>
    <xdr:cxnSp macro="">
      <xdr:nvCxnSpPr>
        <xdr:cNvPr id="853" name="直線コネクタ 852"/>
        <xdr:cNvCxnSpPr/>
      </xdr:nvCxnSpPr>
      <xdr:spPr>
        <a:xfrm flipV="1">
          <a:off x="21323300" y="1271333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10795</xdr:rowOff>
    </xdr:from>
    <xdr:ext cx="534670" cy="258445"/>
    <xdr:sp macro="" textlink="">
      <xdr:nvSpPr>
        <xdr:cNvPr id="854" name="繰出金平均値テキスト"/>
        <xdr:cNvSpPr txBox="1"/>
      </xdr:nvSpPr>
      <xdr:spPr>
        <a:xfrm>
          <a:off x="22212300" y="12698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32385</xdr:rowOff>
    </xdr:from>
    <xdr:to xmlns:xdr="http://schemas.openxmlformats.org/drawingml/2006/spreadsheetDrawing">
      <xdr:col>116</xdr:col>
      <xdr:colOff>114300</xdr:colOff>
      <xdr:row>74</xdr:row>
      <xdr:rowOff>133985</xdr:rowOff>
    </xdr:to>
    <xdr:sp macro="" textlink="">
      <xdr:nvSpPr>
        <xdr:cNvPr id="855" name="フローチャート: 判断 854"/>
        <xdr:cNvSpPr/>
      </xdr:nvSpPr>
      <xdr:spPr>
        <a:xfrm>
          <a:off x="22110700" y="127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144780</xdr:rowOff>
    </xdr:from>
    <xdr:to xmlns:xdr="http://schemas.openxmlformats.org/drawingml/2006/spreadsheetDrawing">
      <xdr:col>111</xdr:col>
      <xdr:colOff>177800</xdr:colOff>
      <xdr:row>74</xdr:row>
      <xdr:rowOff>166370</xdr:rowOff>
    </xdr:to>
    <xdr:cxnSp macro="">
      <xdr:nvCxnSpPr>
        <xdr:cNvPr id="856" name="直線コネクタ 855"/>
        <xdr:cNvCxnSpPr/>
      </xdr:nvCxnSpPr>
      <xdr:spPr>
        <a:xfrm flipV="1">
          <a:off x="20434300" y="12832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63500</xdr:rowOff>
    </xdr:from>
    <xdr:to xmlns:xdr="http://schemas.openxmlformats.org/drawingml/2006/spreadsheetDrawing">
      <xdr:col>112</xdr:col>
      <xdr:colOff>38100</xdr:colOff>
      <xdr:row>74</xdr:row>
      <xdr:rowOff>165100</xdr:rowOff>
    </xdr:to>
    <xdr:sp macro="" textlink="">
      <xdr:nvSpPr>
        <xdr:cNvPr id="857" name="フローチャート: 判断 856"/>
        <xdr:cNvSpPr/>
      </xdr:nvSpPr>
      <xdr:spPr>
        <a:xfrm>
          <a:off x="212725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10160</xdr:rowOff>
    </xdr:from>
    <xdr:ext cx="533400" cy="259080"/>
    <xdr:sp macro="" textlink="">
      <xdr:nvSpPr>
        <xdr:cNvPr id="858" name="テキスト ボックス 857"/>
        <xdr:cNvSpPr txBox="1"/>
      </xdr:nvSpPr>
      <xdr:spPr>
        <a:xfrm>
          <a:off x="21055965" y="1252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121285</xdr:rowOff>
    </xdr:from>
    <xdr:to xmlns:xdr="http://schemas.openxmlformats.org/drawingml/2006/spreadsheetDrawing">
      <xdr:col>107</xdr:col>
      <xdr:colOff>50800</xdr:colOff>
      <xdr:row>74</xdr:row>
      <xdr:rowOff>166370</xdr:rowOff>
    </xdr:to>
    <xdr:cxnSp macro="">
      <xdr:nvCxnSpPr>
        <xdr:cNvPr id="859" name="直線コネクタ 858"/>
        <xdr:cNvCxnSpPr/>
      </xdr:nvCxnSpPr>
      <xdr:spPr>
        <a:xfrm>
          <a:off x="19545300" y="12122785"/>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20955</xdr:rowOff>
    </xdr:from>
    <xdr:to xmlns:xdr="http://schemas.openxmlformats.org/drawingml/2006/spreadsheetDrawing">
      <xdr:col>107</xdr:col>
      <xdr:colOff>101600</xdr:colOff>
      <xdr:row>74</xdr:row>
      <xdr:rowOff>122555</xdr:rowOff>
    </xdr:to>
    <xdr:sp macro="" textlink="">
      <xdr:nvSpPr>
        <xdr:cNvPr id="860" name="フローチャート: 判断 859"/>
        <xdr:cNvSpPr/>
      </xdr:nvSpPr>
      <xdr:spPr>
        <a:xfrm>
          <a:off x="20383500" y="127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139065</xdr:rowOff>
    </xdr:from>
    <xdr:ext cx="533400" cy="259080"/>
    <xdr:sp macro="" textlink="">
      <xdr:nvSpPr>
        <xdr:cNvPr id="861" name="テキスト ボックス 860"/>
        <xdr:cNvSpPr txBox="1"/>
      </xdr:nvSpPr>
      <xdr:spPr>
        <a:xfrm>
          <a:off x="20166965" y="12483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121285</xdr:rowOff>
    </xdr:from>
    <xdr:to xmlns:xdr="http://schemas.openxmlformats.org/drawingml/2006/spreadsheetDrawing">
      <xdr:col>102</xdr:col>
      <xdr:colOff>114300</xdr:colOff>
      <xdr:row>70</xdr:row>
      <xdr:rowOff>170180</xdr:rowOff>
    </xdr:to>
    <xdr:cxnSp macro="">
      <xdr:nvCxnSpPr>
        <xdr:cNvPr id="862" name="直線コネクタ 861"/>
        <xdr:cNvCxnSpPr/>
      </xdr:nvCxnSpPr>
      <xdr:spPr>
        <a:xfrm flipV="1">
          <a:off x="18656300" y="121227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72</xdr:row>
      <xdr:rowOff>92710</xdr:rowOff>
    </xdr:from>
    <xdr:to xmlns:xdr="http://schemas.openxmlformats.org/drawingml/2006/spreadsheetDrawing">
      <xdr:col>102</xdr:col>
      <xdr:colOff>165100</xdr:colOff>
      <xdr:row>73</xdr:row>
      <xdr:rowOff>22860</xdr:rowOff>
    </xdr:to>
    <xdr:sp macro="" textlink="">
      <xdr:nvSpPr>
        <xdr:cNvPr id="863" name="フローチャート: 判断 862"/>
        <xdr:cNvSpPr/>
      </xdr:nvSpPr>
      <xdr:spPr>
        <a:xfrm>
          <a:off x="19494500" y="124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13970</xdr:rowOff>
    </xdr:from>
    <xdr:ext cx="533400" cy="259080"/>
    <xdr:sp macro="" textlink="">
      <xdr:nvSpPr>
        <xdr:cNvPr id="864" name="テキスト ボックス 863"/>
        <xdr:cNvSpPr txBox="1"/>
      </xdr:nvSpPr>
      <xdr:spPr>
        <a:xfrm>
          <a:off x="19277965" y="12529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135255</xdr:rowOff>
    </xdr:from>
    <xdr:to xmlns:xdr="http://schemas.openxmlformats.org/drawingml/2006/spreadsheetDrawing">
      <xdr:col>98</xdr:col>
      <xdr:colOff>38100</xdr:colOff>
      <xdr:row>73</xdr:row>
      <xdr:rowOff>65405</xdr:rowOff>
    </xdr:to>
    <xdr:sp macro="" textlink="">
      <xdr:nvSpPr>
        <xdr:cNvPr id="865" name="フローチャート: 判断 864"/>
        <xdr:cNvSpPr/>
      </xdr:nvSpPr>
      <xdr:spPr>
        <a:xfrm>
          <a:off x="18605500" y="124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56515</xdr:rowOff>
    </xdr:from>
    <xdr:ext cx="533400" cy="258445"/>
    <xdr:sp macro="" textlink="">
      <xdr:nvSpPr>
        <xdr:cNvPr id="866" name="テキスト ボックス 865"/>
        <xdr:cNvSpPr txBox="1"/>
      </xdr:nvSpPr>
      <xdr:spPr>
        <a:xfrm>
          <a:off x="18388965" y="125723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146685</xdr:rowOff>
    </xdr:from>
    <xdr:to xmlns:xdr="http://schemas.openxmlformats.org/drawingml/2006/spreadsheetDrawing">
      <xdr:col>116</xdr:col>
      <xdr:colOff>114300</xdr:colOff>
      <xdr:row>74</xdr:row>
      <xdr:rowOff>76835</xdr:rowOff>
    </xdr:to>
    <xdr:sp macro="" textlink="">
      <xdr:nvSpPr>
        <xdr:cNvPr id="872" name="楕円 871"/>
        <xdr:cNvSpPr/>
      </xdr:nvSpPr>
      <xdr:spPr>
        <a:xfrm>
          <a:off x="221107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169545</xdr:rowOff>
    </xdr:from>
    <xdr:ext cx="534670" cy="257810"/>
    <xdr:sp macro="" textlink="">
      <xdr:nvSpPr>
        <xdr:cNvPr id="873" name="繰出金該当値テキスト"/>
        <xdr:cNvSpPr txBox="1"/>
      </xdr:nvSpPr>
      <xdr:spPr>
        <a:xfrm>
          <a:off x="22212300" y="125139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93980</xdr:rowOff>
    </xdr:from>
    <xdr:to xmlns:xdr="http://schemas.openxmlformats.org/drawingml/2006/spreadsheetDrawing">
      <xdr:col>112</xdr:col>
      <xdr:colOff>38100</xdr:colOff>
      <xdr:row>75</xdr:row>
      <xdr:rowOff>24130</xdr:rowOff>
    </xdr:to>
    <xdr:sp macro="" textlink="">
      <xdr:nvSpPr>
        <xdr:cNvPr id="874" name="楕円 873"/>
        <xdr:cNvSpPr/>
      </xdr:nvSpPr>
      <xdr:spPr>
        <a:xfrm>
          <a:off x="21272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15240</xdr:rowOff>
    </xdr:from>
    <xdr:ext cx="533400" cy="259080"/>
    <xdr:sp macro="" textlink="">
      <xdr:nvSpPr>
        <xdr:cNvPr id="875" name="テキスト ボックス 874"/>
        <xdr:cNvSpPr txBox="1"/>
      </xdr:nvSpPr>
      <xdr:spPr>
        <a:xfrm>
          <a:off x="21055965" y="12873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114935</xdr:rowOff>
    </xdr:from>
    <xdr:to xmlns:xdr="http://schemas.openxmlformats.org/drawingml/2006/spreadsheetDrawing">
      <xdr:col>107</xdr:col>
      <xdr:colOff>101600</xdr:colOff>
      <xdr:row>75</xdr:row>
      <xdr:rowOff>45085</xdr:rowOff>
    </xdr:to>
    <xdr:sp macro="" textlink="">
      <xdr:nvSpPr>
        <xdr:cNvPr id="876" name="楕円 875"/>
        <xdr:cNvSpPr/>
      </xdr:nvSpPr>
      <xdr:spPr>
        <a:xfrm>
          <a:off x="20383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36195</xdr:rowOff>
    </xdr:from>
    <xdr:ext cx="533400" cy="259080"/>
    <xdr:sp macro="" textlink="">
      <xdr:nvSpPr>
        <xdr:cNvPr id="877" name="テキスト ボックス 876"/>
        <xdr:cNvSpPr txBox="1"/>
      </xdr:nvSpPr>
      <xdr:spPr>
        <a:xfrm>
          <a:off x="20166965" y="12894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70485</xdr:rowOff>
    </xdr:from>
    <xdr:to xmlns:xdr="http://schemas.openxmlformats.org/drawingml/2006/spreadsheetDrawing">
      <xdr:col>102</xdr:col>
      <xdr:colOff>165100</xdr:colOff>
      <xdr:row>71</xdr:row>
      <xdr:rowOff>635</xdr:rowOff>
    </xdr:to>
    <xdr:sp macro="" textlink="">
      <xdr:nvSpPr>
        <xdr:cNvPr id="878" name="楕円 877"/>
        <xdr:cNvSpPr/>
      </xdr:nvSpPr>
      <xdr:spPr>
        <a:xfrm>
          <a:off x="19494500" y="120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17780</xdr:rowOff>
    </xdr:from>
    <xdr:ext cx="533400" cy="257810"/>
    <xdr:sp macro="" textlink="">
      <xdr:nvSpPr>
        <xdr:cNvPr id="879" name="テキスト ボックス 878"/>
        <xdr:cNvSpPr txBox="1"/>
      </xdr:nvSpPr>
      <xdr:spPr>
        <a:xfrm>
          <a:off x="19277965" y="11847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119380</xdr:rowOff>
    </xdr:from>
    <xdr:to xmlns:xdr="http://schemas.openxmlformats.org/drawingml/2006/spreadsheetDrawing">
      <xdr:col>98</xdr:col>
      <xdr:colOff>38100</xdr:colOff>
      <xdr:row>71</xdr:row>
      <xdr:rowOff>49530</xdr:rowOff>
    </xdr:to>
    <xdr:sp macro="" textlink="">
      <xdr:nvSpPr>
        <xdr:cNvPr id="880" name="楕円 879"/>
        <xdr:cNvSpPr/>
      </xdr:nvSpPr>
      <xdr:spPr>
        <a:xfrm>
          <a:off x="186055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66040</xdr:rowOff>
    </xdr:from>
    <xdr:ext cx="533400" cy="257810"/>
    <xdr:sp macro="" textlink="">
      <xdr:nvSpPr>
        <xdr:cNvPr id="881" name="テキスト ボックス 880"/>
        <xdr:cNvSpPr txBox="1"/>
      </xdr:nvSpPr>
      <xdr:spPr>
        <a:xfrm>
          <a:off x="18388965" y="11896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歳出決算総額は住民一人あたりとして572,927</a:t>
          </a:r>
          <a:r>
            <a:rPr kumimoji="1" lang="ja-JP" altLang="en-US" sz="1200">
              <a:latin typeface="ＭＳ Ｐゴシック"/>
              <a:ea typeface="ＭＳ Ｐゴシック"/>
            </a:rPr>
            <a:t>円となっており，前年度の600,367円から27,440円の減少となっている</a:t>
          </a:r>
          <a:r>
            <a:rPr kumimoji="1" lang="ja-JP" altLang="en-US" sz="1200">
              <a:latin typeface="ＭＳ Ｐゴシック"/>
              <a:ea typeface="ＭＳ Ｐゴシック"/>
            </a:rPr>
            <a:t>。決算額の減少理由としては，新型コロナウイルス感染症対策事業として前年度に実施した感染症拡大防止協力金支給事業や子育て世帯臨時特別給付金給付事業の</a:t>
          </a:r>
          <a:r>
            <a:rPr kumimoji="1" lang="ja-JP" altLang="en-US" sz="1200">
              <a:latin typeface="ＭＳ Ｐゴシック"/>
              <a:ea typeface="ＭＳ Ｐゴシック"/>
            </a:rPr>
            <a:t>皆減や，大崎地域広域行政事務組合負担金の減が主な要因となっている。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性質別にみると，維持補修費や普通建設事業費（うち更新整備），災害復旧事業費が，類似団体平均を大きく上回るという状況となっている。まず，</a:t>
          </a:r>
          <a:r>
            <a:rPr kumimoji="1" lang="ja-JP" altLang="en-US" sz="1200">
              <a:latin typeface="ＭＳ Ｐゴシック"/>
              <a:ea typeface="ＭＳ Ｐゴシック"/>
            </a:rPr>
            <a:t>維持補修費について，令和3年度は大雪により平年よりも除雪経費が増大していたため，前年度と比較すると減少しており，類似団体との差も縮小しているが，類似団体平均は引き続き上回っており，気候面での地域差や，保有する施設の数，老朽度などが類似団体との差にも大きく影響しているものと考えられる。また，</a:t>
          </a:r>
          <a:r>
            <a:rPr kumimoji="1" lang="ja-JP" altLang="en-US" sz="1200">
              <a:latin typeface="ＭＳ Ｐゴシック"/>
              <a:ea typeface="ＭＳ Ｐゴシック"/>
            </a:rPr>
            <a:t>普通建設事業費（うち更新整備）に</a:t>
          </a:r>
          <a:r>
            <a:rPr kumimoji="1" lang="ja-JP" altLang="en-US" sz="1200">
              <a:latin typeface="ＭＳ Ｐゴシック"/>
              <a:ea typeface="ＭＳ Ｐゴシック"/>
            </a:rPr>
            <a:t>ついては，市役所本庁舎建設事業等の</a:t>
          </a:r>
          <a:r>
            <a:rPr kumimoji="1" lang="ja-JP" altLang="en-US" sz="1200">
              <a:latin typeface="ＭＳ Ｐゴシック"/>
              <a:ea typeface="ＭＳ Ｐゴシック"/>
            </a:rPr>
            <a:t>実施により前年度から増加している。災害復旧事業費については，令和4年3月に発生した福島県沖地震，令和4年7月の大雨等への対応によるものである。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投資及び出資金については，令和3年度より下水道事業への繰出金の一部に関し，補助費等から投資及び出資金に経理方法を変更したことが影響し，引き続き類似団体平均を上回っている。公債費については，</a:t>
          </a:r>
          <a:r>
            <a:rPr kumimoji="1" lang="ja-JP" altLang="en-US" sz="1200">
              <a:latin typeface="ＭＳ Ｐゴシック"/>
              <a:ea typeface="ＭＳ Ｐゴシック"/>
            </a:rPr>
            <a:t>平成30</a:t>
          </a:r>
          <a:r>
            <a:rPr kumimoji="1" lang="ja-JP" altLang="en-US" sz="1200">
              <a:latin typeface="ＭＳ Ｐゴシック"/>
              <a:ea typeface="ＭＳ Ｐゴシック"/>
            </a:rPr>
            <a:t>年度に借り入れた大崎広域消防本部新庁舎建設事業</a:t>
          </a:r>
          <a:r>
            <a:rPr kumimoji="1" lang="ja-JP" altLang="en-US" sz="1200">
              <a:latin typeface="ＭＳ Ｐゴシック"/>
              <a:ea typeface="ＭＳ Ｐゴシック"/>
            </a:rPr>
            <a:t>などの元金償還が始まったことが増加要因と考えられる。</a:t>
          </a:r>
          <a:r>
            <a:rPr kumimoji="1" lang="ja-JP" altLang="en-US" sz="1200">
              <a:latin typeface="ＭＳ Ｐゴシック"/>
              <a:ea typeface="ＭＳ Ｐゴシック"/>
            </a:rPr>
            <a:t>扶助費については，子育て世帯臨時特別給付金事業が終了したことにより大きく減額となった。</a:t>
          </a:r>
          <a:r>
            <a:rPr kumimoji="1" lang="ja-JP" altLang="en-US" sz="1200">
              <a:latin typeface="ＭＳ Ｐゴシック"/>
              <a:ea typeface="ＭＳ Ｐゴシック"/>
            </a:rPr>
            <a:t>そのほかの経費については，類似団体平均と同程度から平均以下という状況になっている。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161290</xdr:rowOff>
    </xdr:from>
    <xdr:to xmlns:xdr="http://schemas.openxmlformats.org/drawingml/2006/spreadsheetDrawing">
      <xdr:col>24</xdr:col>
      <xdr:colOff>62865</xdr:colOff>
      <xdr:row>39</xdr:row>
      <xdr:rowOff>66040</xdr:rowOff>
    </xdr:to>
    <xdr:cxnSp macro="">
      <xdr:nvCxnSpPr>
        <xdr:cNvPr id="58" name="直線コネクタ 57"/>
        <xdr:cNvCxnSpPr/>
      </xdr:nvCxnSpPr>
      <xdr:spPr>
        <a:xfrm flipV="1">
          <a:off x="4633595" y="53047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69850</xdr:rowOff>
    </xdr:from>
    <xdr:ext cx="469900" cy="259080"/>
    <xdr:sp macro="" textlink="">
      <xdr:nvSpPr>
        <xdr:cNvPr id="59" name="議会費最小値テキスト"/>
        <xdr:cNvSpPr txBox="1"/>
      </xdr:nvSpPr>
      <xdr:spPr>
        <a:xfrm>
          <a:off x="4686300" y="675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66040</xdr:rowOff>
    </xdr:from>
    <xdr:to xmlns:xdr="http://schemas.openxmlformats.org/drawingml/2006/spreadsheetDrawing">
      <xdr:col>24</xdr:col>
      <xdr:colOff>152400</xdr:colOff>
      <xdr:row>39</xdr:row>
      <xdr:rowOff>66040</xdr:rowOff>
    </xdr:to>
    <xdr:cxnSp macro="">
      <xdr:nvCxnSpPr>
        <xdr:cNvPr id="60" name="直線コネクタ 59"/>
        <xdr:cNvCxnSpPr/>
      </xdr:nvCxnSpPr>
      <xdr:spPr>
        <a:xfrm>
          <a:off x="4546600" y="675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107950</xdr:rowOff>
    </xdr:from>
    <xdr:ext cx="469900" cy="259080"/>
    <xdr:sp macro="" textlink="">
      <xdr:nvSpPr>
        <xdr:cNvPr id="61" name="議会費最大値テキスト"/>
        <xdr:cNvSpPr txBox="1"/>
      </xdr:nvSpPr>
      <xdr:spPr>
        <a:xfrm>
          <a:off x="4686300" y="508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161290</xdr:rowOff>
    </xdr:from>
    <xdr:to xmlns:xdr="http://schemas.openxmlformats.org/drawingml/2006/spreadsheetDrawing">
      <xdr:col>24</xdr:col>
      <xdr:colOff>152400</xdr:colOff>
      <xdr:row>30</xdr:row>
      <xdr:rowOff>161290</xdr:rowOff>
    </xdr:to>
    <xdr:cxnSp macro="">
      <xdr:nvCxnSpPr>
        <xdr:cNvPr id="62" name="直線コネクタ 61"/>
        <xdr:cNvCxnSpPr/>
      </xdr:nvCxnSpPr>
      <xdr:spPr>
        <a:xfrm>
          <a:off x="4546600" y="530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164465</xdr:rowOff>
    </xdr:from>
    <xdr:to xmlns:xdr="http://schemas.openxmlformats.org/drawingml/2006/spreadsheetDrawing">
      <xdr:col>24</xdr:col>
      <xdr:colOff>63500</xdr:colOff>
      <xdr:row>33</xdr:row>
      <xdr:rowOff>95885</xdr:rowOff>
    </xdr:to>
    <xdr:cxnSp macro="">
      <xdr:nvCxnSpPr>
        <xdr:cNvPr id="63" name="直線コネクタ 62"/>
        <xdr:cNvCxnSpPr/>
      </xdr:nvCxnSpPr>
      <xdr:spPr>
        <a:xfrm flipV="1">
          <a:off x="3797300" y="5307965"/>
          <a:ext cx="8382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146685</xdr:rowOff>
    </xdr:from>
    <xdr:ext cx="469900" cy="257810"/>
    <xdr:sp macro="" textlink="">
      <xdr:nvSpPr>
        <xdr:cNvPr id="64" name="議会費平均値テキスト"/>
        <xdr:cNvSpPr txBox="1"/>
      </xdr:nvSpPr>
      <xdr:spPr>
        <a:xfrm>
          <a:off x="4686300" y="59759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168275</xdr:rowOff>
    </xdr:from>
    <xdr:to xmlns:xdr="http://schemas.openxmlformats.org/drawingml/2006/spreadsheetDrawing">
      <xdr:col>24</xdr:col>
      <xdr:colOff>114300</xdr:colOff>
      <xdr:row>35</xdr:row>
      <xdr:rowOff>98425</xdr:rowOff>
    </xdr:to>
    <xdr:sp macro="" textlink="">
      <xdr:nvSpPr>
        <xdr:cNvPr id="65" name="フローチャート: 判断 64"/>
        <xdr:cNvSpPr/>
      </xdr:nvSpPr>
      <xdr:spPr>
        <a:xfrm>
          <a:off x="45847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95885</xdr:rowOff>
    </xdr:from>
    <xdr:to xmlns:xdr="http://schemas.openxmlformats.org/drawingml/2006/spreadsheetDrawing">
      <xdr:col>19</xdr:col>
      <xdr:colOff>177800</xdr:colOff>
      <xdr:row>33</xdr:row>
      <xdr:rowOff>132715</xdr:rowOff>
    </xdr:to>
    <xdr:cxnSp macro="">
      <xdr:nvCxnSpPr>
        <xdr:cNvPr id="66" name="直線コネクタ 65"/>
        <xdr:cNvCxnSpPr/>
      </xdr:nvCxnSpPr>
      <xdr:spPr>
        <a:xfrm flipV="1">
          <a:off x="2908300" y="57537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29845</xdr:rowOff>
    </xdr:from>
    <xdr:to xmlns:xdr="http://schemas.openxmlformats.org/drawingml/2006/spreadsheetDrawing">
      <xdr:col>20</xdr:col>
      <xdr:colOff>38100</xdr:colOff>
      <xdr:row>35</xdr:row>
      <xdr:rowOff>132080</xdr:rowOff>
    </xdr:to>
    <xdr:sp macro="" textlink="">
      <xdr:nvSpPr>
        <xdr:cNvPr id="67" name="フローチャート: 判断 66"/>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122555</xdr:rowOff>
    </xdr:from>
    <xdr:ext cx="468630" cy="257810"/>
    <xdr:sp macro="" textlink="">
      <xdr:nvSpPr>
        <xdr:cNvPr id="68" name="テキスト ボックス 67"/>
        <xdr:cNvSpPr txBox="1"/>
      </xdr:nvSpPr>
      <xdr:spPr>
        <a:xfrm>
          <a:off x="3562350" y="6123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70485</xdr:rowOff>
    </xdr:from>
    <xdr:to xmlns:xdr="http://schemas.openxmlformats.org/drawingml/2006/spreadsheetDrawing">
      <xdr:col>15</xdr:col>
      <xdr:colOff>50800</xdr:colOff>
      <xdr:row>33</xdr:row>
      <xdr:rowOff>132715</xdr:rowOff>
    </xdr:to>
    <xdr:cxnSp macro="">
      <xdr:nvCxnSpPr>
        <xdr:cNvPr id="69" name="直線コネクタ 68"/>
        <xdr:cNvCxnSpPr/>
      </xdr:nvCxnSpPr>
      <xdr:spPr>
        <a:xfrm>
          <a:off x="2019300" y="57283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74930</xdr:rowOff>
    </xdr:from>
    <xdr:to xmlns:xdr="http://schemas.openxmlformats.org/drawingml/2006/spreadsheetDrawing">
      <xdr:col>15</xdr:col>
      <xdr:colOff>101600</xdr:colOff>
      <xdr:row>34</xdr:row>
      <xdr:rowOff>4445</xdr:rowOff>
    </xdr:to>
    <xdr:sp macro="" textlink="">
      <xdr:nvSpPr>
        <xdr:cNvPr id="70" name="フローチャート: 判断 69"/>
        <xdr:cNvSpPr/>
      </xdr:nvSpPr>
      <xdr:spPr>
        <a:xfrm>
          <a:off x="2857500" y="5732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20955</xdr:rowOff>
    </xdr:from>
    <xdr:ext cx="468630" cy="257810"/>
    <xdr:sp macro="" textlink="">
      <xdr:nvSpPr>
        <xdr:cNvPr id="71" name="テキスト ボックス 70"/>
        <xdr:cNvSpPr txBox="1"/>
      </xdr:nvSpPr>
      <xdr:spPr>
        <a:xfrm>
          <a:off x="2673350" y="550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70485</xdr:rowOff>
    </xdr:from>
    <xdr:to xmlns:xdr="http://schemas.openxmlformats.org/drawingml/2006/spreadsheetDrawing">
      <xdr:col>10</xdr:col>
      <xdr:colOff>114300</xdr:colOff>
      <xdr:row>33</xdr:row>
      <xdr:rowOff>164465</xdr:rowOff>
    </xdr:to>
    <xdr:cxnSp macro="">
      <xdr:nvCxnSpPr>
        <xdr:cNvPr id="72" name="直線コネクタ 71"/>
        <xdr:cNvCxnSpPr/>
      </xdr:nvCxnSpPr>
      <xdr:spPr>
        <a:xfrm flipV="1">
          <a:off x="1130300" y="57283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135890</xdr:rowOff>
    </xdr:from>
    <xdr:to xmlns:xdr="http://schemas.openxmlformats.org/drawingml/2006/spreadsheetDrawing">
      <xdr:col>10</xdr:col>
      <xdr:colOff>165100</xdr:colOff>
      <xdr:row>33</xdr:row>
      <xdr:rowOff>66040</xdr:rowOff>
    </xdr:to>
    <xdr:sp macro="" textlink="">
      <xdr:nvSpPr>
        <xdr:cNvPr id="73" name="フローチャート: 判断 72"/>
        <xdr:cNvSpPr/>
      </xdr:nvSpPr>
      <xdr:spPr>
        <a:xfrm>
          <a:off x="1968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82550</xdr:rowOff>
    </xdr:from>
    <xdr:ext cx="468630" cy="259080"/>
    <xdr:sp macro="" textlink="">
      <xdr:nvSpPr>
        <xdr:cNvPr id="74" name="テキスト ボックス 73"/>
        <xdr:cNvSpPr txBox="1"/>
      </xdr:nvSpPr>
      <xdr:spPr>
        <a:xfrm>
          <a:off x="1784350" y="539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156210</xdr:rowOff>
    </xdr:from>
    <xdr:to xmlns:xdr="http://schemas.openxmlformats.org/drawingml/2006/spreadsheetDrawing">
      <xdr:col>6</xdr:col>
      <xdr:colOff>38100</xdr:colOff>
      <xdr:row>33</xdr:row>
      <xdr:rowOff>86360</xdr:rowOff>
    </xdr:to>
    <xdr:sp macro="" textlink="">
      <xdr:nvSpPr>
        <xdr:cNvPr id="75" name="フローチャート: 判断 74"/>
        <xdr:cNvSpPr/>
      </xdr:nvSpPr>
      <xdr:spPr>
        <a:xfrm>
          <a:off x="1079500" y="56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102870</xdr:rowOff>
    </xdr:from>
    <xdr:ext cx="468630" cy="259080"/>
    <xdr:sp macro="" textlink="">
      <xdr:nvSpPr>
        <xdr:cNvPr id="76" name="テキスト ボックス 75"/>
        <xdr:cNvSpPr txBox="1"/>
      </xdr:nvSpPr>
      <xdr:spPr>
        <a:xfrm>
          <a:off x="895350" y="541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113665</xdr:rowOff>
    </xdr:from>
    <xdr:to xmlns:xdr="http://schemas.openxmlformats.org/drawingml/2006/spreadsheetDrawing">
      <xdr:col>24</xdr:col>
      <xdr:colOff>114300</xdr:colOff>
      <xdr:row>31</xdr:row>
      <xdr:rowOff>43815</xdr:rowOff>
    </xdr:to>
    <xdr:sp macro="" textlink="">
      <xdr:nvSpPr>
        <xdr:cNvPr id="82" name="楕円 81"/>
        <xdr:cNvSpPr/>
      </xdr:nvSpPr>
      <xdr:spPr>
        <a:xfrm>
          <a:off x="45847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63500</xdr:rowOff>
    </xdr:from>
    <xdr:ext cx="469900" cy="257810"/>
    <xdr:sp macro="" textlink="">
      <xdr:nvSpPr>
        <xdr:cNvPr id="83" name="議会費該当値テキスト"/>
        <xdr:cNvSpPr txBox="1"/>
      </xdr:nvSpPr>
      <xdr:spPr>
        <a:xfrm>
          <a:off x="4686300" y="5207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45085</xdr:rowOff>
    </xdr:from>
    <xdr:to xmlns:xdr="http://schemas.openxmlformats.org/drawingml/2006/spreadsheetDrawing">
      <xdr:col>20</xdr:col>
      <xdr:colOff>38100</xdr:colOff>
      <xdr:row>33</xdr:row>
      <xdr:rowOff>146685</xdr:rowOff>
    </xdr:to>
    <xdr:sp macro="" textlink="">
      <xdr:nvSpPr>
        <xdr:cNvPr id="84" name="楕円 83"/>
        <xdr:cNvSpPr/>
      </xdr:nvSpPr>
      <xdr:spPr>
        <a:xfrm>
          <a:off x="3746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163195</xdr:rowOff>
    </xdr:from>
    <xdr:ext cx="468630" cy="259080"/>
    <xdr:sp macro="" textlink="">
      <xdr:nvSpPr>
        <xdr:cNvPr id="85" name="テキスト ボックス 84"/>
        <xdr:cNvSpPr txBox="1"/>
      </xdr:nvSpPr>
      <xdr:spPr>
        <a:xfrm>
          <a:off x="3562350" y="5478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81915</xdr:rowOff>
    </xdr:from>
    <xdr:to xmlns:xdr="http://schemas.openxmlformats.org/drawingml/2006/spreadsheetDrawing">
      <xdr:col>15</xdr:col>
      <xdr:colOff>101600</xdr:colOff>
      <xdr:row>34</xdr:row>
      <xdr:rowOff>12065</xdr:rowOff>
    </xdr:to>
    <xdr:sp macro="" textlink="">
      <xdr:nvSpPr>
        <xdr:cNvPr id="86" name="楕円 85"/>
        <xdr:cNvSpPr/>
      </xdr:nvSpPr>
      <xdr:spPr>
        <a:xfrm>
          <a:off x="2857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3175</xdr:rowOff>
    </xdr:from>
    <xdr:ext cx="468630" cy="259080"/>
    <xdr:sp macro="" textlink="">
      <xdr:nvSpPr>
        <xdr:cNvPr id="87" name="テキスト ボックス 86"/>
        <xdr:cNvSpPr txBox="1"/>
      </xdr:nvSpPr>
      <xdr:spPr>
        <a:xfrm>
          <a:off x="2673350" y="5832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19685</xdr:rowOff>
    </xdr:from>
    <xdr:to xmlns:xdr="http://schemas.openxmlformats.org/drawingml/2006/spreadsheetDrawing">
      <xdr:col>10</xdr:col>
      <xdr:colOff>165100</xdr:colOff>
      <xdr:row>33</xdr:row>
      <xdr:rowOff>121285</xdr:rowOff>
    </xdr:to>
    <xdr:sp macro="" textlink="">
      <xdr:nvSpPr>
        <xdr:cNvPr id="88" name="楕円 87"/>
        <xdr:cNvSpPr/>
      </xdr:nvSpPr>
      <xdr:spPr>
        <a:xfrm>
          <a:off x="1968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112395</xdr:rowOff>
    </xdr:from>
    <xdr:ext cx="468630" cy="257810"/>
    <xdr:sp macro="" textlink="">
      <xdr:nvSpPr>
        <xdr:cNvPr id="89" name="テキスト ボックス 88"/>
        <xdr:cNvSpPr txBox="1"/>
      </xdr:nvSpPr>
      <xdr:spPr>
        <a:xfrm>
          <a:off x="1784350" y="5770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113665</xdr:rowOff>
    </xdr:from>
    <xdr:to xmlns:xdr="http://schemas.openxmlformats.org/drawingml/2006/spreadsheetDrawing">
      <xdr:col>6</xdr:col>
      <xdr:colOff>38100</xdr:colOff>
      <xdr:row>34</xdr:row>
      <xdr:rowOff>43815</xdr:rowOff>
    </xdr:to>
    <xdr:sp macro="" textlink="">
      <xdr:nvSpPr>
        <xdr:cNvPr id="90" name="楕円 89"/>
        <xdr:cNvSpPr/>
      </xdr:nvSpPr>
      <xdr:spPr>
        <a:xfrm>
          <a:off x="1079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34925</xdr:rowOff>
    </xdr:from>
    <xdr:ext cx="468630" cy="259080"/>
    <xdr:sp macro="" textlink="">
      <xdr:nvSpPr>
        <xdr:cNvPr id="91" name="テキスト ボックス 90"/>
        <xdr:cNvSpPr txBox="1"/>
      </xdr:nvSpPr>
      <xdr:spPr>
        <a:xfrm>
          <a:off x="895350" y="5864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10" name="テキスト ボックス 109"/>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169545</xdr:rowOff>
    </xdr:from>
    <xdr:to xmlns:xdr="http://schemas.openxmlformats.org/drawingml/2006/spreadsheetDrawing">
      <xdr:col>24</xdr:col>
      <xdr:colOff>62865</xdr:colOff>
      <xdr:row>59</xdr:row>
      <xdr:rowOff>117475</xdr:rowOff>
    </xdr:to>
    <xdr:cxnSp macro="">
      <xdr:nvCxnSpPr>
        <xdr:cNvPr id="118" name="直線コネクタ 117"/>
        <xdr:cNvCxnSpPr/>
      </xdr:nvCxnSpPr>
      <xdr:spPr>
        <a:xfrm flipV="1">
          <a:off x="4633595" y="9427845"/>
          <a:ext cx="1270" cy="805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121285</xdr:rowOff>
    </xdr:from>
    <xdr:ext cx="534670" cy="257810"/>
    <xdr:sp macro="" textlink="">
      <xdr:nvSpPr>
        <xdr:cNvPr id="119" name="総務費最小値テキスト"/>
        <xdr:cNvSpPr txBox="1"/>
      </xdr:nvSpPr>
      <xdr:spPr>
        <a:xfrm>
          <a:off x="4686300" y="102368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117475</xdr:rowOff>
    </xdr:from>
    <xdr:to xmlns:xdr="http://schemas.openxmlformats.org/drawingml/2006/spreadsheetDrawing">
      <xdr:col>24</xdr:col>
      <xdr:colOff>152400</xdr:colOff>
      <xdr:row>59</xdr:row>
      <xdr:rowOff>117475</xdr:rowOff>
    </xdr:to>
    <xdr:cxnSp macro="">
      <xdr:nvCxnSpPr>
        <xdr:cNvPr id="120" name="直線コネクタ 119"/>
        <xdr:cNvCxnSpPr/>
      </xdr:nvCxnSpPr>
      <xdr:spPr>
        <a:xfrm>
          <a:off x="4546600" y="1023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116205</xdr:rowOff>
    </xdr:from>
    <xdr:ext cx="598805" cy="259080"/>
    <xdr:sp macro="" textlink="">
      <xdr:nvSpPr>
        <xdr:cNvPr id="121" name="総務費最大値テキスト"/>
        <xdr:cNvSpPr txBox="1"/>
      </xdr:nvSpPr>
      <xdr:spPr>
        <a:xfrm>
          <a:off x="4686300" y="9203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169545</xdr:rowOff>
    </xdr:from>
    <xdr:to xmlns:xdr="http://schemas.openxmlformats.org/drawingml/2006/spreadsheetDrawing">
      <xdr:col>24</xdr:col>
      <xdr:colOff>152400</xdr:colOff>
      <xdr:row>54</xdr:row>
      <xdr:rowOff>169545</xdr:rowOff>
    </xdr:to>
    <xdr:cxnSp macro="">
      <xdr:nvCxnSpPr>
        <xdr:cNvPr id="122" name="直線コネクタ 121"/>
        <xdr:cNvCxnSpPr/>
      </xdr:nvCxnSpPr>
      <xdr:spPr>
        <a:xfrm>
          <a:off x="4546600" y="942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141605</xdr:rowOff>
    </xdr:from>
    <xdr:to xmlns:xdr="http://schemas.openxmlformats.org/drawingml/2006/spreadsheetDrawing">
      <xdr:col>24</xdr:col>
      <xdr:colOff>63500</xdr:colOff>
      <xdr:row>56</xdr:row>
      <xdr:rowOff>59690</xdr:rowOff>
    </xdr:to>
    <xdr:cxnSp macro="">
      <xdr:nvCxnSpPr>
        <xdr:cNvPr id="123" name="直線コネクタ 122"/>
        <xdr:cNvCxnSpPr/>
      </xdr:nvCxnSpPr>
      <xdr:spPr>
        <a:xfrm flipV="1">
          <a:off x="3797300" y="957135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38100</xdr:rowOff>
    </xdr:from>
    <xdr:ext cx="534670" cy="259080"/>
    <xdr:sp macro="" textlink="">
      <xdr:nvSpPr>
        <xdr:cNvPr id="124" name="総務費平均値テキスト"/>
        <xdr:cNvSpPr txBox="1"/>
      </xdr:nvSpPr>
      <xdr:spPr>
        <a:xfrm>
          <a:off x="4686300" y="981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59690</xdr:rowOff>
    </xdr:from>
    <xdr:to xmlns:xdr="http://schemas.openxmlformats.org/drawingml/2006/spreadsheetDrawing">
      <xdr:col>24</xdr:col>
      <xdr:colOff>114300</xdr:colOff>
      <xdr:row>57</xdr:row>
      <xdr:rowOff>161290</xdr:rowOff>
    </xdr:to>
    <xdr:sp macro="" textlink="">
      <xdr:nvSpPr>
        <xdr:cNvPr id="125" name="フローチャート: 判断 124"/>
        <xdr:cNvSpPr/>
      </xdr:nvSpPr>
      <xdr:spPr>
        <a:xfrm>
          <a:off x="45847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137160</xdr:rowOff>
    </xdr:from>
    <xdr:to xmlns:xdr="http://schemas.openxmlformats.org/drawingml/2006/spreadsheetDrawing">
      <xdr:col>19</xdr:col>
      <xdr:colOff>177800</xdr:colOff>
      <xdr:row>56</xdr:row>
      <xdr:rowOff>59690</xdr:rowOff>
    </xdr:to>
    <xdr:cxnSp macro="">
      <xdr:nvCxnSpPr>
        <xdr:cNvPr id="126" name="直線コネクタ 125"/>
        <xdr:cNvCxnSpPr/>
      </xdr:nvCxnSpPr>
      <xdr:spPr>
        <a:xfrm>
          <a:off x="2908300" y="8881110"/>
          <a:ext cx="8890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27" name="フローチャート: 判断 126"/>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133350</xdr:rowOff>
    </xdr:from>
    <xdr:ext cx="533400" cy="257810"/>
    <xdr:sp macro="" textlink="">
      <xdr:nvSpPr>
        <xdr:cNvPr id="128" name="テキスト ボックス 127"/>
        <xdr:cNvSpPr txBox="1"/>
      </xdr:nvSpPr>
      <xdr:spPr>
        <a:xfrm>
          <a:off x="3529965" y="9906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137160</xdr:rowOff>
    </xdr:from>
    <xdr:to xmlns:xdr="http://schemas.openxmlformats.org/drawingml/2006/spreadsheetDrawing">
      <xdr:col>15</xdr:col>
      <xdr:colOff>50800</xdr:colOff>
      <xdr:row>57</xdr:row>
      <xdr:rowOff>153035</xdr:rowOff>
    </xdr:to>
    <xdr:cxnSp macro="">
      <xdr:nvCxnSpPr>
        <xdr:cNvPr id="129" name="直線コネクタ 128"/>
        <xdr:cNvCxnSpPr/>
      </xdr:nvCxnSpPr>
      <xdr:spPr>
        <a:xfrm flipV="1">
          <a:off x="2019300" y="888111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121920</xdr:rowOff>
    </xdr:from>
    <xdr:to xmlns:xdr="http://schemas.openxmlformats.org/drawingml/2006/spreadsheetDrawing">
      <xdr:col>15</xdr:col>
      <xdr:colOff>101600</xdr:colOff>
      <xdr:row>51</xdr:row>
      <xdr:rowOff>52070</xdr:rowOff>
    </xdr:to>
    <xdr:sp macro="" textlink="">
      <xdr:nvSpPr>
        <xdr:cNvPr id="130" name="フローチャート: 判断 129"/>
        <xdr:cNvSpPr/>
      </xdr:nvSpPr>
      <xdr:spPr>
        <a:xfrm>
          <a:off x="2857500" y="86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68580</xdr:rowOff>
    </xdr:from>
    <xdr:ext cx="597535" cy="259080"/>
    <xdr:sp macro="" textlink="">
      <xdr:nvSpPr>
        <xdr:cNvPr id="131" name="テキスト ボックス 130"/>
        <xdr:cNvSpPr txBox="1"/>
      </xdr:nvSpPr>
      <xdr:spPr>
        <a:xfrm>
          <a:off x="2608580" y="8469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153035</xdr:rowOff>
    </xdr:from>
    <xdr:to xmlns:xdr="http://schemas.openxmlformats.org/drawingml/2006/spreadsheetDrawing">
      <xdr:col>10</xdr:col>
      <xdr:colOff>114300</xdr:colOff>
      <xdr:row>58</xdr:row>
      <xdr:rowOff>109220</xdr:rowOff>
    </xdr:to>
    <xdr:cxnSp macro="">
      <xdr:nvCxnSpPr>
        <xdr:cNvPr id="132" name="直線コネクタ 131"/>
        <xdr:cNvCxnSpPr/>
      </xdr:nvCxnSpPr>
      <xdr:spPr>
        <a:xfrm flipV="1">
          <a:off x="1130300" y="992568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66040</xdr:rowOff>
    </xdr:from>
    <xdr:to xmlns:xdr="http://schemas.openxmlformats.org/drawingml/2006/spreadsheetDrawing">
      <xdr:col>10</xdr:col>
      <xdr:colOff>165100</xdr:colOff>
      <xdr:row>57</xdr:row>
      <xdr:rowOff>167640</xdr:rowOff>
    </xdr:to>
    <xdr:sp macro="" textlink="">
      <xdr:nvSpPr>
        <xdr:cNvPr id="133" name="フローチャート: 判断 132"/>
        <xdr:cNvSpPr/>
      </xdr:nvSpPr>
      <xdr:spPr>
        <a:xfrm>
          <a:off x="196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12700</xdr:rowOff>
    </xdr:from>
    <xdr:ext cx="533400" cy="259080"/>
    <xdr:sp macro="" textlink="">
      <xdr:nvSpPr>
        <xdr:cNvPr id="134" name="テキスト ボックス 133"/>
        <xdr:cNvSpPr txBox="1"/>
      </xdr:nvSpPr>
      <xdr:spPr>
        <a:xfrm>
          <a:off x="1751965" y="9613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92710</xdr:rowOff>
    </xdr:from>
    <xdr:to xmlns:xdr="http://schemas.openxmlformats.org/drawingml/2006/spreadsheetDrawing">
      <xdr:col>6</xdr:col>
      <xdr:colOff>38100</xdr:colOff>
      <xdr:row>58</xdr:row>
      <xdr:rowOff>22860</xdr:rowOff>
    </xdr:to>
    <xdr:sp macro="" textlink="">
      <xdr:nvSpPr>
        <xdr:cNvPr id="135" name="フローチャート: 判断 134"/>
        <xdr:cNvSpPr/>
      </xdr:nvSpPr>
      <xdr:spPr>
        <a:xfrm>
          <a:off x="1079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39370</xdr:rowOff>
    </xdr:from>
    <xdr:ext cx="533400" cy="259080"/>
    <xdr:sp macro="" textlink="">
      <xdr:nvSpPr>
        <xdr:cNvPr id="136" name="テキスト ボックス 135"/>
        <xdr:cNvSpPr txBox="1"/>
      </xdr:nvSpPr>
      <xdr:spPr>
        <a:xfrm>
          <a:off x="862965" y="964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90805</xdr:rowOff>
    </xdr:from>
    <xdr:to xmlns:xdr="http://schemas.openxmlformats.org/drawingml/2006/spreadsheetDrawing">
      <xdr:col>24</xdr:col>
      <xdr:colOff>114300</xdr:colOff>
      <xdr:row>56</xdr:row>
      <xdr:rowOff>20955</xdr:rowOff>
    </xdr:to>
    <xdr:sp macro="" textlink="">
      <xdr:nvSpPr>
        <xdr:cNvPr id="142" name="楕円 141"/>
        <xdr:cNvSpPr/>
      </xdr:nvSpPr>
      <xdr:spPr>
        <a:xfrm>
          <a:off x="45847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113665</xdr:rowOff>
    </xdr:from>
    <xdr:ext cx="534670" cy="258445"/>
    <xdr:sp macro="" textlink="">
      <xdr:nvSpPr>
        <xdr:cNvPr id="143" name="総務費該当値テキスト"/>
        <xdr:cNvSpPr txBox="1"/>
      </xdr:nvSpPr>
      <xdr:spPr>
        <a:xfrm>
          <a:off x="4686300" y="9371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8890</xdr:rowOff>
    </xdr:from>
    <xdr:to xmlns:xdr="http://schemas.openxmlformats.org/drawingml/2006/spreadsheetDrawing">
      <xdr:col>20</xdr:col>
      <xdr:colOff>38100</xdr:colOff>
      <xdr:row>56</xdr:row>
      <xdr:rowOff>110490</xdr:rowOff>
    </xdr:to>
    <xdr:sp macro="" textlink="">
      <xdr:nvSpPr>
        <xdr:cNvPr id="144" name="楕円 143"/>
        <xdr:cNvSpPr/>
      </xdr:nvSpPr>
      <xdr:spPr>
        <a:xfrm>
          <a:off x="3746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127000</xdr:rowOff>
    </xdr:from>
    <xdr:ext cx="533400" cy="259080"/>
    <xdr:sp macro="" textlink="">
      <xdr:nvSpPr>
        <xdr:cNvPr id="145" name="テキスト ボックス 144"/>
        <xdr:cNvSpPr txBox="1"/>
      </xdr:nvSpPr>
      <xdr:spPr>
        <a:xfrm>
          <a:off x="3529965" y="9385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86360</xdr:rowOff>
    </xdr:from>
    <xdr:to xmlns:xdr="http://schemas.openxmlformats.org/drawingml/2006/spreadsheetDrawing">
      <xdr:col>15</xdr:col>
      <xdr:colOff>101600</xdr:colOff>
      <xdr:row>52</xdr:row>
      <xdr:rowOff>16510</xdr:rowOff>
    </xdr:to>
    <xdr:sp macro="" textlink="">
      <xdr:nvSpPr>
        <xdr:cNvPr id="146" name="楕円 145"/>
        <xdr:cNvSpPr/>
      </xdr:nvSpPr>
      <xdr:spPr>
        <a:xfrm>
          <a:off x="2857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7620</xdr:rowOff>
    </xdr:from>
    <xdr:ext cx="597535" cy="257810"/>
    <xdr:sp macro="" textlink="">
      <xdr:nvSpPr>
        <xdr:cNvPr id="147" name="テキスト ボックス 146"/>
        <xdr:cNvSpPr txBox="1"/>
      </xdr:nvSpPr>
      <xdr:spPr>
        <a:xfrm>
          <a:off x="2608580" y="8923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102235</xdr:rowOff>
    </xdr:from>
    <xdr:to xmlns:xdr="http://schemas.openxmlformats.org/drawingml/2006/spreadsheetDrawing">
      <xdr:col>10</xdr:col>
      <xdr:colOff>165100</xdr:colOff>
      <xdr:row>58</xdr:row>
      <xdr:rowOff>32385</xdr:rowOff>
    </xdr:to>
    <xdr:sp macro="" textlink="">
      <xdr:nvSpPr>
        <xdr:cNvPr id="148" name="楕円 147"/>
        <xdr:cNvSpPr/>
      </xdr:nvSpPr>
      <xdr:spPr>
        <a:xfrm>
          <a:off x="196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23495</xdr:rowOff>
    </xdr:from>
    <xdr:ext cx="533400" cy="259080"/>
    <xdr:sp macro="" textlink="">
      <xdr:nvSpPr>
        <xdr:cNvPr id="149" name="テキスト ボックス 148"/>
        <xdr:cNvSpPr txBox="1"/>
      </xdr:nvSpPr>
      <xdr:spPr>
        <a:xfrm>
          <a:off x="1751965" y="9967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50" name="楕円 149"/>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150495</xdr:rowOff>
    </xdr:from>
    <xdr:ext cx="533400" cy="259080"/>
    <xdr:sp macro="" textlink="">
      <xdr:nvSpPr>
        <xdr:cNvPr id="151" name="テキスト ボックス 150"/>
        <xdr:cNvSpPr txBox="1"/>
      </xdr:nvSpPr>
      <xdr:spPr>
        <a:xfrm>
          <a:off x="862965" y="10094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360" cy="257810"/>
    <xdr:sp macro="" textlink="">
      <xdr:nvSpPr>
        <xdr:cNvPr id="162" name="テキスト ボックス 161"/>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64" name="テキスト ボックス 163"/>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6" name="テキスト ボックス 165"/>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8" name="テキスト ボックス 167"/>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70" name="テキスト ボックス 169"/>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72" name="テキスト ボックス 171"/>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4" name="テキスト ボックス 173"/>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30480</xdr:rowOff>
    </xdr:from>
    <xdr:to xmlns:xdr="http://schemas.openxmlformats.org/drawingml/2006/spreadsheetDrawing">
      <xdr:col>24</xdr:col>
      <xdr:colOff>62865</xdr:colOff>
      <xdr:row>78</xdr:row>
      <xdr:rowOff>10160</xdr:rowOff>
    </xdr:to>
    <xdr:cxnSp macro="">
      <xdr:nvCxnSpPr>
        <xdr:cNvPr id="176" name="直線コネクタ 175"/>
        <xdr:cNvCxnSpPr/>
      </xdr:nvCxnSpPr>
      <xdr:spPr>
        <a:xfrm flipV="1">
          <a:off x="4633595" y="122034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598805" cy="259080"/>
    <xdr:sp macro="" textlink="">
      <xdr:nvSpPr>
        <xdr:cNvPr id="177"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xdr:rowOff>
    </xdr:from>
    <xdr:to xmlns:xdr="http://schemas.openxmlformats.org/drawingml/2006/spreadsheetDrawing">
      <xdr:col>24</xdr:col>
      <xdr:colOff>152400</xdr:colOff>
      <xdr:row>78</xdr:row>
      <xdr:rowOff>10160</xdr:rowOff>
    </xdr:to>
    <xdr:cxnSp macro="">
      <xdr:nvCxnSpPr>
        <xdr:cNvPr id="178" name="直線コネクタ 177"/>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148590</xdr:rowOff>
    </xdr:from>
    <xdr:ext cx="598805" cy="259080"/>
    <xdr:sp macro="" textlink="">
      <xdr:nvSpPr>
        <xdr:cNvPr id="179" name="民生費最大値テキスト"/>
        <xdr:cNvSpPr txBox="1"/>
      </xdr:nvSpPr>
      <xdr:spPr>
        <a:xfrm>
          <a:off x="4686300" y="1197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192,725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30480</xdr:rowOff>
    </xdr:from>
    <xdr:to xmlns:xdr="http://schemas.openxmlformats.org/drawingml/2006/spreadsheetDrawing">
      <xdr:col>24</xdr:col>
      <xdr:colOff>152400</xdr:colOff>
      <xdr:row>71</xdr:row>
      <xdr:rowOff>30480</xdr:rowOff>
    </xdr:to>
    <xdr:cxnSp macro="">
      <xdr:nvCxnSpPr>
        <xdr:cNvPr id="180" name="直線コネクタ 179"/>
        <xdr:cNvCxnSpPr/>
      </xdr:nvCxnSpPr>
      <xdr:spPr>
        <a:xfrm>
          <a:off x="4546600" y="1220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96520</xdr:rowOff>
    </xdr:from>
    <xdr:to xmlns:xdr="http://schemas.openxmlformats.org/drawingml/2006/spreadsheetDrawing">
      <xdr:col>24</xdr:col>
      <xdr:colOff>63500</xdr:colOff>
      <xdr:row>73</xdr:row>
      <xdr:rowOff>117475</xdr:rowOff>
    </xdr:to>
    <xdr:cxnSp macro="">
      <xdr:nvCxnSpPr>
        <xdr:cNvPr id="181" name="直線コネクタ 180"/>
        <xdr:cNvCxnSpPr/>
      </xdr:nvCxnSpPr>
      <xdr:spPr>
        <a:xfrm>
          <a:off x="3797300" y="1244092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47625</xdr:rowOff>
    </xdr:from>
    <xdr:ext cx="598805" cy="259080"/>
    <xdr:sp macro="" textlink="">
      <xdr:nvSpPr>
        <xdr:cNvPr id="182" name="民生費平均値テキスト"/>
        <xdr:cNvSpPr txBox="1"/>
      </xdr:nvSpPr>
      <xdr:spPr>
        <a:xfrm>
          <a:off x="4686300" y="12734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69215</xdr:rowOff>
    </xdr:from>
    <xdr:to xmlns:xdr="http://schemas.openxmlformats.org/drawingml/2006/spreadsheetDrawing">
      <xdr:col>24</xdr:col>
      <xdr:colOff>114300</xdr:colOff>
      <xdr:row>74</xdr:row>
      <xdr:rowOff>170815</xdr:rowOff>
    </xdr:to>
    <xdr:sp macro="" textlink="">
      <xdr:nvSpPr>
        <xdr:cNvPr id="183" name="フローチャート: 判断 182"/>
        <xdr:cNvSpPr/>
      </xdr:nvSpPr>
      <xdr:spPr>
        <a:xfrm>
          <a:off x="4584700" y="1275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96520</xdr:rowOff>
    </xdr:from>
    <xdr:to xmlns:xdr="http://schemas.openxmlformats.org/drawingml/2006/spreadsheetDrawing">
      <xdr:col>19</xdr:col>
      <xdr:colOff>177800</xdr:colOff>
      <xdr:row>75</xdr:row>
      <xdr:rowOff>93980</xdr:rowOff>
    </xdr:to>
    <xdr:cxnSp macro="">
      <xdr:nvCxnSpPr>
        <xdr:cNvPr id="184" name="直線コネクタ 183"/>
        <xdr:cNvCxnSpPr/>
      </xdr:nvCxnSpPr>
      <xdr:spPr>
        <a:xfrm flipV="1">
          <a:off x="2908300" y="1244092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72390</xdr:rowOff>
    </xdr:from>
    <xdr:to xmlns:xdr="http://schemas.openxmlformats.org/drawingml/2006/spreadsheetDrawing">
      <xdr:col>20</xdr:col>
      <xdr:colOff>38100</xdr:colOff>
      <xdr:row>74</xdr:row>
      <xdr:rowOff>2540</xdr:rowOff>
    </xdr:to>
    <xdr:sp macro="" textlink="">
      <xdr:nvSpPr>
        <xdr:cNvPr id="185" name="フローチャート: 判断 184"/>
        <xdr:cNvSpPr/>
      </xdr:nvSpPr>
      <xdr:spPr>
        <a:xfrm>
          <a:off x="3746500" y="125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165100</xdr:rowOff>
    </xdr:from>
    <xdr:ext cx="597535" cy="259080"/>
    <xdr:sp macro="" textlink="">
      <xdr:nvSpPr>
        <xdr:cNvPr id="186" name="テキスト ボックス 185"/>
        <xdr:cNvSpPr txBox="1"/>
      </xdr:nvSpPr>
      <xdr:spPr>
        <a:xfrm>
          <a:off x="3497580" y="12680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93980</xdr:rowOff>
    </xdr:from>
    <xdr:to xmlns:xdr="http://schemas.openxmlformats.org/drawingml/2006/spreadsheetDrawing">
      <xdr:col>15</xdr:col>
      <xdr:colOff>50800</xdr:colOff>
      <xdr:row>75</xdr:row>
      <xdr:rowOff>144780</xdr:rowOff>
    </xdr:to>
    <xdr:cxnSp macro="">
      <xdr:nvCxnSpPr>
        <xdr:cNvPr id="187" name="直線コネクタ 186"/>
        <xdr:cNvCxnSpPr/>
      </xdr:nvCxnSpPr>
      <xdr:spPr>
        <a:xfrm flipV="1">
          <a:off x="2019300" y="129527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71</xdr:row>
      <xdr:rowOff>38100</xdr:rowOff>
    </xdr:from>
    <xdr:to xmlns:xdr="http://schemas.openxmlformats.org/drawingml/2006/spreadsheetDrawing">
      <xdr:col>15</xdr:col>
      <xdr:colOff>101600</xdr:colOff>
      <xdr:row>71</xdr:row>
      <xdr:rowOff>139700</xdr:rowOff>
    </xdr:to>
    <xdr:sp macro="" textlink="">
      <xdr:nvSpPr>
        <xdr:cNvPr id="188" name="フローチャート: 判断 187"/>
        <xdr:cNvSpPr/>
      </xdr:nvSpPr>
      <xdr:spPr>
        <a:xfrm>
          <a:off x="2857500" y="122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69</xdr:row>
      <xdr:rowOff>156210</xdr:rowOff>
    </xdr:from>
    <xdr:ext cx="597535" cy="257810"/>
    <xdr:sp macro="" textlink="">
      <xdr:nvSpPr>
        <xdr:cNvPr id="189" name="テキスト ボックス 188"/>
        <xdr:cNvSpPr txBox="1"/>
      </xdr:nvSpPr>
      <xdr:spPr>
        <a:xfrm>
          <a:off x="2608580" y="11986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144780</xdr:rowOff>
    </xdr:from>
    <xdr:to xmlns:xdr="http://schemas.openxmlformats.org/drawingml/2006/spreadsheetDrawing">
      <xdr:col>10</xdr:col>
      <xdr:colOff>114300</xdr:colOff>
      <xdr:row>76</xdr:row>
      <xdr:rowOff>111760</xdr:rowOff>
    </xdr:to>
    <xdr:cxnSp macro="">
      <xdr:nvCxnSpPr>
        <xdr:cNvPr id="190" name="直線コネクタ 189"/>
        <xdr:cNvCxnSpPr/>
      </xdr:nvCxnSpPr>
      <xdr:spPr>
        <a:xfrm flipV="1">
          <a:off x="1130300" y="1300353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72</xdr:row>
      <xdr:rowOff>64770</xdr:rowOff>
    </xdr:from>
    <xdr:to xmlns:xdr="http://schemas.openxmlformats.org/drawingml/2006/spreadsheetDrawing">
      <xdr:col>10</xdr:col>
      <xdr:colOff>165100</xdr:colOff>
      <xdr:row>72</xdr:row>
      <xdr:rowOff>166370</xdr:rowOff>
    </xdr:to>
    <xdr:sp macro="" textlink="">
      <xdr:nvSpPr>
        <xdr:cNvPr id="191" name="フローチャート: 判断 190"/>
        <xdr:cNvSpPr/>
      </xdr:nvSpPr>
      <xdr:spPr>
        <a:xfrm>
          <a:off x="1968500" y="124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11430</xdr:rowOff>
    </xdr:from>
    <xdr:ext cx="597535" cy="259080"/>
    <xdr:sp macro="" textlink="">
      <xdr:nvSpPr>
        <xdr:cNvPr id="192" name="テキスト ボックス 191"/>
        <xdr:cNvSpPr txBox="1"/>
      </xdr:nvSpPr>
      <xdr:spPr>
        <a:xfrm>
          <a:off x="1719580" y="12184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18415</xdr:rowOff>
    </xdr:from>
    <xdr:to xmlns:xdr="http://schemas.openxmlformats.org/drawingml/2006/spreadsheetDrawing">
      <xdr:col>6</xdr:col>
      <xdr:colOff>38100</xdr:colOff>
      <xdr:row>73</xdr:row>
      <xdr:rowOff>120650</xdr:rowOff>
    </xdr:to>
    <xdr:sp macro="" textlink="">
      <xdr:nvSpPr>
        <xdr:cNvPr id="193" name="フローチャート: 判断 192"/>
        <xdr:cNvSpPr/>
      </xdr:nvSpPr>
      <xdr:spPr>
        <a:xfrm>
          <a:off x="1079500" y="12534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136525</xdr:rowOff>
    </xdr:from>
    <xdr:ext cx="597535" cy="258445"/>
    <xdr:sp macro="" textlink="">
      <xdr:nvSpPr>
        <xdr:cNvPr id="194" name="テキスト ボックス 193"/>
        <xdr:cNvSpPr txBox="1"/>
      </xdr:nvSpPr>
      <xdr:spPr>
        <a:xfrm>
          <a:off x="830580" y="123094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66675</xdr:rowOff>
    </xdr:from>
    <xdr:to xmlns:xdr="http://schemas.openxmlformats.org/drawingml/2006/spreadsheetDrawing">
      <xdr:col>24</xdr:col>
      <xdr:colOff>114300</xdr:colOff>
      <xdr:row>73</xdr:row>
      <xdr:rowOff>168275</xdr:rowOff>
    </xdr:to>
    <xdr:sp macro="" textlink="">
      <xdr:nvSpPr>
        <xdr:cNvPr id="200" name="楕円 199"/>
        <xdr:cNvSpPr/>
      </xdr:nvSpPr>
      <xdr:spPr>
        <a:xfrm>
          <a:off x="45847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89535</xdr:rowOff>
    </xdr:from>
    <xdr:ext cx="598805" cy="257810"/>
    <xdr:sp macro="" textlink="">
      <xdr:nvSpPr>
        <xdr:cNvPr id="201" name="民生費該当値テキスト"/>
        <xdr:cNvSpPr txBox="1"/>
      </xdr:nvSpPr>
      <xdr:spPr>
        <a:xfrm>
          <a:off x="4686300" y="124339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45720</xdr:rowOff>
    </xdr:from>
    <xdr:to xmlns:xdr="http://schemas.openxmlformats.org/drawingml/2006/spreadsheetDrawing">
      <xdr:col>20</xdr:col>
      <xdr:colOff>38100</xdr:colOff>
      <xdr:row>72</xdr:row>
      <xdr:rowOff>147320</xdr:rowOff>
    </xdr:to>
    <xdr:sp macro="" textlink="">
      <xdr:nvSpPr>
        <xdr:cNvPr id="202" name="楕円 201"/>
        <xdr:cNvSpPr/>
      </xdr:nvSpPr>
      <xdr:spPr>
        <a:xfrm>
          <a:off x="37465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163830</xdr:rowOff>
    </xdr:from>
    <xdr:ext cx="597535" cy="259080"/>
    <xdr:sp macro="" textlink="">
      <xdr:nvSpPr>
        <xdr:cNvPr id="203" name="テキスト ボックス 202"/>
        <xdr:cNvSpPr txBox="1"/>
      </xdr:nvSpPr>
      <xdr:spPr>
        <a:xfrm>
          <a:off x="3497580" y="12165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43180</xdr:rowOff>
    </xdr:from>
    <xdr:to xmlns:xdr="http://schemas.openxmlformats.org/drawingml/2006/spreadsheetDrawing">
      <xdr:col>15</xdr:col>
      <xdr:colOff>101600</xdr:colOff>
      <xdr:row>75</xdr:row>
      <xdr:rowOff>144780</xdr:rowOff>
    </xdr:to>
    <xdr:sp macro="" textlink="">
      <xdr:nvSpPr>
        <xdr:cNvPr id="204" name="楕円 203"/>
        <xdr:cNvSpPr/>
      </xdr:nvSpPr>
      <xdr:spPr>
        <a:xfrm>
          <a:off x="2857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135890</xdr:rowOff>
    </xdr:from>
    <xdr:ext cx="597535" cy="259080"/>
    <xdr:sp macro="" textlink="">
      <xdr:nvSpPr>
        <xdr:cNvPr id="205" name="テキスト ボックス 204"/>
        <xdr:cNvSpPr txBox="1"/>
      </xdr:nvSpPr>
      <xdr:spPr>
        <a:xfrm>
          <a:off x="2608580" y="12994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93980</xdr:rowOff>
    </xdr:from>
    <xdr:to xmlns:xdr="http://schemas.openxmlformats.org/drawingml/2006/spreadsheetDrawing">
      <xdr:col>10</xdr:col>
      <xdr:colOff>165100</xdr:colOff>
      <xdr:row>76</xdr:row>
      <xdr:rowOff>24130</xdr:rowOff>
    </xdr:to>
    <xdr:sp macro="" textlink="">
      <xdr:nvSpPr>
        <xdr:cNvPr id="206" name="楕円 205"/>
        <xdr:cNvSpPr/>
      </xdr:nvSpPr>
      <xdr:spPr>
        <a:xfrm>
          <a:off x="1968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15240</xdr:rowOff>
    </xdr:from>
    <xdr:ext cx="597535" cy="259080"/>
    <xdr:sp macro="" textlink="">
      <xdr:nvSpPr>
        <xdr:cNvPr id="207" name="テキスト ボックス 206"/>
        <xdr:cNvSpPr txBox="1"/>
      </xdr:nvSpPr>
      <xdr:spPr>
        <a:xfrm>
          <a:off x="1719580" y="13045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60960</xdr:rowOff>
    </xdr:from>
    <xdr:to xmlns:xdr="http://schemas.openxmlformats.org/drawingml/2006/spreadsheetDrawing">
      <xdr:col>6</xdr:col>
      <xdr:colOff>38100</xdr:colOff>
      <xdr:row>76</xdr:row>
      <xdr:rowOff>162560</xdr:rowOff>
    </xdr:to>
    <xdr:sp macro="" textlink="">
      <xdr:nvSpPr>
        <xdr:cNvPr id="208" name="楕円 207"/>
        <xdr:cNvSpPr/>
      </xdr:nvSpPr>
      <xdr:spPr>
        <a:xfrm>
          <a:off x="1079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153670</xdr:rowOff>
    </xdr:from>
    <xdr:ext cx="597535" cy="259080"/>
    <xdr:sp macro="" textlink="">
      <xdr:nvSpPr>
        <xdr:cNvPr id="209" name="テキスト ボックス 208"/>
        <xdr:cNvSpPr txBox="1"/>
      </xdr:nvSpPr>
      <xdr:spPr>
        <a:xfrm>
          <a:off x="830580" y="13183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8" name="テキスト ボックス 217"/>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20" name="テキスト ボックス 219"/>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6" name="テキスト ボックス 225"/>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30" name="テキスト ボックス 22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2" name="テキスト ボックス 23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29210</xdr:rowOff>
    </xdr:from>
    <xdr:to xmlns:xdr="http://schemas.openxmlformats.org/drawingml/2006/spreadsheetDrawing">
      <xdr:col>24</xdr:col>
      <xdr:colOff>62865</xdr:colOff>
      <xdr:row>97</xdr:row>
      <xdr:rowOff>157480</xdr:rowOff>
    </xdr:to>
    <xdr:cxnSp macro="">
      <xdr:nvCxnSpPr>
        <xdr:cNvPr id="234" name="直線コネクタ 233"/>
        <xdr:cNvCxnSpPr/>
      </xdr:nvCxnSpPr>
      <xdr:spPr>
        <a:xfrm flipV="1">
          <a:off x="4633595" y="15802610"/>
          <a:ext cx="1270" cy="985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161290</xdr:rowOff>
    </xdr:from>
    <xdr:ext cx="534670" cy="259080"/>
    <xdr:sp macro="" textlink="">
      <xdr:nvSpPr>
        <xdr:cNvPr id="235" name="衛生費最小値テキスト"/>
        <xdr:cNvSpPr txBox="1"/>
      </xdr:nvSpPr>
      <xdr:spPr>
        <a:xfrm>
          <a:off x="4686300" y="1679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157480</xdr:rowOff>
    </xdr:from>
    <xdr:to xmlns:xdr="http://schemas.openxmlformats.org/drawingml/2006/spreadsheetDrawing">
      <xdr:col>24</xdr:col>
      <xdr:colOff>152400</xdr:colOff>
      <xdr:row>97</xdr:row>
      <xdr:rowOff>157480</xdr:rowOff>
    </xdr:to>
    <xdr:cxnSp macro="">
      <xdr:nvCxnSpPr>
        <xdr:cNvPr id="236" name="直線コネクタ 235"/>
        <xdr:cNvCxnSpPr/>
      </xdr:nvCxnSpPr>
      <xdr:spPr>
        <a:xfrm>
          <a:off x="4546600" y="1678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146685</xdr:rowOff>
    </xdr:from>
    <xdr:ext cx="534670" cy="257810"/>
    <xdr:sp macro="" textlink="">
      <xdr:nvSpPr>
        <xdr:cNvPr id="237" name="衛生費最大値テキスト"/>
        <xdr:cNvSpPr txBox="1"/>
      </xdr:nvSpPr>
      <xdr:spPr>
        <a:xfrm>
          <a:off x="4686300" y="15577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29210</xdr:rowOff>
    </xdr:from>
    <xdr:to xmlns:xdr="http://schemas.openxmlformats.org/drawingml/2006/spreadsheetDrawing">
      <xdr:col>24</xdr:col>
      <xdr:colOff>152400</xdr:colOff>
      <xdr:row>92</xdr:row>
      <xdr:rowOff>29210</xdr:rowOff>
    </xdr:to>
    <xdr:cxnSp macro="">
      <xdr:nvCxnSpPr>
        <xdr:cNvPr id="238" name="直線コネクタ 237"/>
        <xdr:cNvCxnSpPr/>
      </xdr:nvCxnSpPr>
      <xdr:spPr>
        <a:xfrm>
          <a:off x="4546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61595</xdr:rowOff>
    </xdr:from>
    <xdr:to xmlns:xdr="http://schemas.openxmlformats.org/drawingml/2006/spreadsheetDrawing">
      <xdr:col>24</xdr:col>
      <xdr:colOff>63500</xdr:colOff>
      <xdr:row>94</xdr:row>
      <xdr:rowOff>69850</xdr:rowOff>
    </xdr:to>
    <xdr:cxnSp macro="">
      <xdr:nvCxnSpPr>
        <xdr:cNvPr id="239" name="直線コネクタ 238"/>
        <xdr:cNvCxnSpPr/>
      </xdr:nvCxnSpPr>
      <xdr:spPr>
        <a:xfrm>
          <a:off x="3797300" y="15834995"/>
          <a:ext cx="8382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15240</xdr:rowOff>
    </xdr:from>
    <xdr:ext cx="534670" cy="259080"/>
    <xdr:sp macro="" textlink="">
      <xdr:nvSpPr>
        <xdr:cNvPr id="240" name="衛生費平均値テキスト"/>
        <xdr:cNvSpPr txBox="1"/>
      </xdr:nvSpPr>
      <xdr:spPr>
        <a:xfrm>
          <a:off x="4686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36830</xdr:rowOff>
    </xdr:from>
    <xdr:to xmlns:xdr="http://schemas.openxmlformats.org/drawingml/2006/spreadsheetDrawing">
      <xdr:col>24</xdr:col>
      <xdr:colOff>114300</xdr:colOff>
      <xdr:row>96</xdr:row>
      <xdr:rowOff>138430</xdr:rowOff>
    </xdr:to>
    <xdr:sp macro="" textlink="">
      <xdr:nvSpPr>
        <xdr:cNvPr id="241" name="フローチャート: 判断 240"/>
        <xdr:cNvSpPr/>
      </xdr:nvSpPr>
      <xdr:spPr>
        <a:xfrm>
          <a:off x="45847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17780</xdr:rowOff>
    </xdr:from>
    <xdr:to xmlns:xdr="http://schemas.openxmlformats.org/drawingml/2006/spreadsheetDrawing">
      <xdr:col>19</xdr:col>
      <xdr:colOff>177800</xdr:colOff>
      <xdr:row>92</xdr:row>
      <xdr:rowOff>61595</xdr:rowOff>
    </xdr:to>
    <xdr:cxnSp macro="">
      <xdr:nvCxnSpPr>
        <xdr:cNvPr id="242" name="直線コネクタ 241"/>
        <xdr:cNvCxnSpPr/>
      </xdr:nvCxnSpPr>
      <xdr:spPr>
        <a:xfrm>
          <a:off x="2908300" y="156197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32385</xdr:rowOff>
    </xdr:from>
    <xdr:to xmlns:xdr="http://schemas.openxmlformats.org/drawingml/2006/spreadsheetDrawing">
      <xdr:col>20</xdr:col>
      <xdr:colOff>38100</xdr:colOff>
      <xdr:row>96</xdr:row>
      <xdr:rowOff>133985</xdr:rowOff>
    </xdr:to>
    <xdr:sp macro="" textlink="">
      <xdr:nvSpPr>
        <xdr:cNvPr id="243" name="フローチャート: 判断 242"/>
        <xdr:cNvSpPr/>
      </xdr:nvSpPr>
      <xdr:spPr>
        <a:xfrm>
          <a:off x="3746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125095</xdr:rowOff>
    </xdr:from>
    <xdr:ext cx="533400" cy="258445"/>
    <xdr:sp macro="" textlink="">
      <xdr:nvSpPr>
        <xdr:cNvPr id="244" name="テキスト ボックス 243"/>
        <xdr:cNvSpPr txBox="1"/>
      </xdr:nvSpPr>
      <xdr:spPr>
        <a:xfrm>
          <a:off x="3529965" y="16584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17780</xdr:rowOff>
    </xdr:from>
    <xdr:to xmlns:xdr="http://schemas.openxmlformats.org/drawingml/2006/spreadsheetDrawing">
      <xdr:col>15</xdr:col>
      <xdr:colOff>50800</xdr:colOff>
      <xdr:row>93</xdr:row>
      <xdr:rowOff>123825</xdr:rowOff>
    </xdr:to>
    <xdr:cxnSp macro="">
      <xdr:nvCxnSpPr>
        <xdr:cNvPr id="245" name="直線コネクタ 244"/>
        <xdr:cNvCxnSpPr/>
      </xdr:nvCxnSpPr>
      <xdr:spPr>
        <a:xfrm flipV="1">
          <a:off x="2019300" y="1561973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92075</xdr:rowOff>
    </xdr:from>
    <xdr:to xmlns:xdr="http://schemas.openxmlformats.org/drawingml/2006/spreadsheetDrawing">
      <xdr:col>15</xdr:col>
      <xdr:colOff>101600</xdr:colOff>
      <xdr:row>97</xdr:row>
      <xdr:rowOff>22225</xdr:rowOff>
    </xdr:to>
    <xdr:sp macro="" textlink="">
      <xdr:nvSpPr>
        <xdr:cNvPr id="246" name="フローチャート: 判断 245"/>
        <xdr:cNvSpPr/>
      </xdr:nvSpPr>
      <xdr:spPr>
        <a:xfrm>
          <a:off x="2857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13335</xdr:rowOff>
    </xdr:from>
    <xdr:ext cx="533400" cy="259080"/>
    <xdr:sp macro="" textlink="">
      <xdr:nvSpPr>
        <xdr:cNvPr id="247" name="テキスト ボックス 246"/>
        <xdr:cNvSpPr txBox="1"/>
      </xdr:nvSpPr>
      <xdr:spPr>
        <a:xfrm>
          <a:off x="2640965" y="1664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123825</xdr:rowOff>
    </xdr:from>
    <xdr:to xmlns:xdr="http://schemas.openxmlformats.org/drawingml/2006/spreadsheetDrawing">
      <xdr:col>10</xdr:col>
      <xdr:colOff>114300</xdr:colOff>
      <xdr:row>93</xdr:row>
      <xdr:rowOff>150495</xdr:rowOff>
    </xdr:to>
    <xdr:cxnSp macro="">
      <xdr:nvCxnSpPr>
        <xdr:cNvPr id="248" name="直線コネクタ 247"/>
        <xdr:cNvCxnSpPr/>
      </xdr:nvCxnSpPr>
      <xdr:spPr>
        <a:xfrm flipV="1">
          <a:off x="1130300" y="160686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73660</xdr:rowOff>
    </xdr:to>
    <xdr:sp macro="" textlink="">
      <xdr:nvSpPr>
        <xdr:cNvPr id="249" name="フローチャート: 判断 248"/>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64770</xdr:rowOff>
    </xdr:from>
    <xdr:ext cx="533400" cy="257810"/>
    <xdr:sp macro="" textlink="">
      <xdr:nvSpPr>
        <xdr:cNvPr id="250" name="テキスト ボックス 249"/>
        <xdr:cNvSpPr txBox="1"/>
      </xdr:nvSpPr>
      <xdr:spPr>
        <a:xfrm>
          <a:off x="1751965" y="16695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18415</xdr:rowOff>
    </xdr:from>
    <xdr:to xmlns:xdr="http://schemas.openxmlformats.org/drawingml/2006/spreadsheetDrawing">
      <xdr:col>6</xdr:col>
      <xdr:colOff>38100</xdr:colOff>
      <xdr:row>97</xdr:row>
      <xdr:rowOff>120650</xdr:rowOff>
    </xdr:to>
    <xdr:sp macro="" textlink="">
      <xdr:nvSpPr>
        <xdr:cNvPr id="251" name="フローチャート: 判断 250"/>
        <xdr:cNvSpPr/>
      </xdr:nvSpPr>
      <xdr:spPr>
        <a:xfrm>
          <a:off x="10795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111125</xdr:rowOff>
    </xdr:from>
    <xdr:ext cx="533400" cy="257810"/>
    <xdr:sp macro="" textlink="">
      <xdr:nvSpPr>
        <xdr:cNvPr id="252" name="テキスト ボックス 251"/>
        <xdr:cNvSpPr txBox="1"/>
      </xdr:nvSpPr>
      <xdr:spPr>
        <a:xfrm>
          <a:off x="862965" y="16741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19050</xdr:rowOff>
    </xdr:from>
    <xdr:to xmlns:xdr="http://schemas.openxmlformats.org/drawingml/2006/spreadsheetDrawing">
      <xdr:col>24</xdr:col>
      <xdr:colOff>114300</xdr:colOff>
      <xdr:row>94</xdr:row>
      <xdr:rowOff>120650</xdr:rowOff>
    </xdr:to>
    <xdr:sp macro="" textlink="">
      <xdr:nvSpPr>
        <xdr:cNvPr id="258" name="楕円 257"/>
        <xdr:cNvSpPr/>
      </xdr:nvSpPr>
      <xdr:spPr>
        <a:xfrm>
          <a:off x="4584700"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41910</xdr:rowOff>
    </xdr:from>
    <xdr:ext cx="534670" cy="257810"/>
    <xdr:sp macro="" textlink="">
      <xdr:nvSpPr>
        <xdr:cNvPr id="259" name="衛生費該当値テキスト"/>
        <xdr:cNvSpPr txBox="1"/>
      </xdr:nvSpPr>
      <xdr:spPr>
        <a:xfrm>
          <a:off x="4686300" y="15986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10795</xdr:rowOff>
    </xdr:from>
    <xdr:to xmlns:xdr="http://schemas.openxmlformats.org/drawingml/2006/spreadsheetDrawing">
      <xdr:col>20</xdr:col>
      <xdr:colOff>38100</xdr:colOff>
      <xdr:row>92</xdr:row>
      <xdr:rowOff>112395</xdr:rowOff>
    </xdr:to>
    <xdr:sp macro="" textlink="">
      <xdr:nvSpPr>
        <xdr:cNvPr id="260" name="楕円 259"/>
        <xdr:cNvSpPr/>
      </xdr:nvSpPr>
      <xdr:spPr>
        <a:xfrm>
          <a:off x="3746500"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128905</xdr:rowOff>
    </xdr:from>
    <xdr:ext cx="533400" cy="259080"/>
    <xdr:sp macro="" textlink="">
      <xdr:nvSpPr>
        <xdr:cNvPr id="261" name="テキスト ボックス 260"/>
        <xdr:cNvSpPr txBox="1"/>
      </xdr:nvSpPr>
      <xdr:spPr>
        <a:xfrm>
          <a:off x="3529965" y="15559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137795</xdr:rowOff>
    </xdr:from>
    <xdr:to xmlns:xdr="http://schemas.openxmlformats.org/drawingml/2006/spreadsheetDrawing">
      <xdr:col>15</xdr:col>
      <xdr:colOff>101600</xdr:colOff>
      <xdr:row>91</xdr:row>
      <xdr:rowOff>67945</xdr:rowOff>
    </xdr:to>
    <xdr:sp macro="" textlink="">
      <xdr:nvSpPr>
        <xdr:cNvPr id="262" name="楕円 261"/>
        <xdr:cNvSpPr/>
      </xdr:nvSpPr>
      <xdr:spPr>
        <a:xfrm>
          <a:off x="2857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84455</xdr:rowOff>
    </xdr:from>
    <xdr:ext cx="533400" cy="259080"/>
    <xdr:sp macro="" textlink="">
      <xdr:nvSpPr>
        <xdr:cNvPr id="263" name="テキスト ボックス 262"/>
        <xdr:cNvSpPr txBox="1"/>
      </xdr:nvSpPr>
      <xdr:spPr>
        <a:xfrm>
          <a:off x="2640965" y="15343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73025</xdr:rowOff>
    </xdr:from>
    <xdr:to xmlns:xdr="http://schemas.openxmlformats.org/drawingml/2006/spreadsheetDrawing">
      <xdr:col>10</xdr:col>
      <xdr:colOff>165100</xdr:colOff>
      <xdr:row>94</xdr:row>
      <xdr:rowOff>3175</xdr:rowOff>
    </xdr:to>
    <xdr:sp macro="" textlink="">
      <xdr:nvSpPr>
        <xdr:cNvPr id="264" name="楕円 263"/>
        <xdr:cNvSpPr/>
      </xdr:nvSpPr>
      <xdr:spPr>
        <a:xfrm>
          <a:off x="1968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19685</xdr:rowOff>
    </xdr:from>
    <xdr:ext cx="533400" cy="257810"/>
    <xdr:sp macro="" textlink="">
      <xdr:nvSpPr>
        <xdr:cNvPr id="265" name="テキスト ボックス 264"/>
        <xdr:cNvSpPr txBox="1"/>
      </xdr:nvSpPr>
      <xdr:spPr>
        <a:xfrm>
          <a:off x="1751965" y="15793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99695</xdr:rowOff>
    </xdr:from>
    <xdr:to xmlns:xdr="http://schemas.openxmlformats.org/drawingml/2006/spreadsheetDrawing">
      <xdr:col>6</xdr:col>
      <xdr:colOff>38100</xdr:colOff>
      <xdr:row>94</xdr:row>
      <xdr:rowOff>29845</xdr:rowOff>
    </xdr:to>
    <xdr:sp macro="" textlink="">
      <xdr:nvSpPr>
        <xdr:cNvPr id="266" name="楕円 265"/>
        <xdr:cNvSpPr/>
      </xdr:nvSpPr>
      <xdr:spPr>
        <a:xfrm>
          <a:off x="1079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46355</xdr:rowOff>
    </xdr:from>
    <xdr:ext cx="533400" cy="259080"/>
    <xdr:sp macro="" textlink="">
      <xdr:nvSpPr>
        <xdr:cNvPr id="267" name="テキスト ボックス 266"/>
        <xdr:cNvSpPr txBox="1"/>
      </xdr:nvSpPr>
      <xdr:spPr>
        <a:xfrm>
          <a:off x="862965" y="15819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6" name="テキスト ボックス 27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9" name="テキスト ボックス 278"/>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81" name="テキスト ボックス 280"/>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7810"/>
    <xdr:sp macro="" textlink="">
      <xdr:nvSpPr>
        <xdr:cNvPr id="283" name="テキスト ボックス 282"/>
        <xdr:cNvSpPr txBox="1"/>
      </xdr:nvSpPr>
      <xdr:spPr>
        <a:xfrm>
          <a:off x="6072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7810"/>
    <xdr:sp macro="" textlink="">
      <xdr:nvSpPr>
        <xdr:cNvPr id="285" name="テキスト ボックス 284"/>
        <xdr:cNvSpPr txBox="1"/>
      </xdr:nvSpPr>
      <xdr:spPr>
        <a:xfrm>
          <a:off x="6072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810"/>
    <xdr:sp macro="" textlink="">
      <xdr:nvSpPr>
        <xdr:cNvPr id="287" name="テキスト ボックス 286"/>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78105</xdr:rowOff>
    </xdr:from>
    <xdr:to xmlns:xdr="http://schemas.openxmlformats.org/drawingml/2006/spreadsheetDrawing">
      <xdr:col>54</xdr:col>
      <xdr:colOff>189865</xdr:colOff>
      <xdr:row>38</xdr:row>
      <xdr:rowOff>132080</xdr:rowOff>
    </xdr:to>
    <xdr:cxnSp macro="">
      <xdr:nvCxnSpPr>
        <xdr:cNvPr id="289" name="直線コネクタ 288"/>
        <xdr:cNvCxnSpPr/>
      </xdr:nvCxnSpPr>
      <xdr:spPr>
        <a:xfrm flipV="1">
          <a:off x="10475595" y="522160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135255</xdr:rowOff>
    </xdr:from>
    <xdr:ext cx="313690" cy="257810"/>
    <xdr:sp macro="" textlink="">
      <xdr:nvSpPr>
        <xdr:cNvPr id="290" name="労働費最小値テキスト"/>
        <xdr:cNvSpPr txBox="1"/>
      </xdr:nvSpPr>
      <xdr:spPr>
        <a:xfrm>
          <a:off x="10528300" y="66503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132080</xdr:rowOff>
    </xdr:from>
    <xdr:to xmlns:xdr="http://schemas.openxmlformats.org/drawingml/2006/spreadsheetDrawing">
      <xdr:col>55</xdr:col>
      <xdr:colOff>88900</xdr:colOff>
      <xdr:row>38</xdr:row>
      <xdr:rowOff>132080</xdr:rowOff>
    </xdr:to>
    <xdr:cxnSp macro="">
      <xdr:nvCxnSpPr>
        <xdr:cNvPr id="291" name="直線コネクタ 290"/>
        <xdr:cNvCxnSpPr/>
      </xdr:nvCxnSpPr>
      <xdr:spPr>
        <a:xfrm>
          <a:off x="10388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24765</xdr:rowOff>
    </xdr:from>
    <xdr:ext cx="534670" cy="259080"/>
    <xdr:sp macro="" textlink="">
      <xdr:nvSpPr>
        <xdr:cNvPr id="292" name="労働費最大値テキスト"/>
        <xdr:cNvSpPr txBox="1"/>
      </xdr:nvSpPr>
      <xdr:spPr>
        <a:xfrm>
          <a:off x="10528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78105</xdr:rowOff>
    </xdr:from>
    <xdr:to xmlns:xdr="http://schemas.openxmlformats.org/drawingml/2006/spreadsheetDrawing">
      <xdr:col>55</xdr:col>
      <xdr:colOff>88900</xdr:colOff>
      <xdr:row>30</xdr:row>
      <xdr:rowOff>78105</xdr:rowOff>
    </xdr:to>
    <xdr:cxnSp macro="">
      <xdr:nvCxnSpPr>
        <xdr:cNvPr id="293" name="直線コネクタ 292"/>
        <xdr:cNvCxnSpPr/>
      </xdr:nvCxnSpPr>
      <xdr:spPr>
        <a:xfrm>
          <a:off x="10388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99695</xdr:rowOff>
    </xdr:from>
    <xdr:to xmlns:xdr="http://schemas.openxmlformats.org/drawingml/2006/spreadsheetDrawing">
      <xdr:col>55</xdr:col>
      <xdr:colOff>0</xdr:colOff>
      <xdr:row>38</xdr:row>
      <xdr:rowOff>109220</xdr:rowOff>
    </xdr:to>
    <xdr:cxnSp macro="">
      <xdr:nvCxnSpPr>
        <xdr:cNvPr id="294" name="直線コネクタ 293"/>
        <xdr:cNvCxnSpPr/>
      </xdr:nvCxnSpPr>
      <xdr:spPr>
        <a:xfrm>
          <a:off x="9639300" y="6614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92075</xdr:rowOff>
    </xdr:from>
    <xdr:ext cx="469900" cy="259080"/>
    <xdr:sp macro="" textlink="">
      <xdr:nvSpPr>
        <xdr:cNvPr id="295" name="労働費平均値テキスト"/>
        <xdr:cNvSpPr txBox="1"/>
      </xdr:nvSpPr>
      <xdr:spPr>
        <a:xfrm>
          <a:off x="10528300" y="626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69215</xdr:rowOff>
    </xdr:from>
    <xdr:to xmlns:xdr="http://schemas.openxmlformats.org/drawingml/2006/spreadsheetDrawing">
      <xdr:col>55</xdr:col>
      <xdr:colOff>50800</xdr:colOff>
      <xdr:row>37</xdr:row>
      <xdr:rowOff>170815</xdr:rowOff>
    </xdr:to>
    <xdr:sp macro="" textlink="">
      <xdr:nvSpPr>
        <xdr:cNvPr id="296" name="フローチャート: 判断 295"/>
        <xdr:cNvSpPr/>
      </xdr:nvSpPr>
      <xdr:spPr>
        <a:xfrm>
          <a:off x="10426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98425</xdr:rowOff>
    </xdr:from>
    <xdr:to xmlns:xdr="http://schemas.openxmlformats.org/drawingml/2006/spreadsheetDrawing">
      <xdr:col>50</xdr:col>
      <xdr:colOff>114300</xdr:colOff>
      <xdr:row>38</xdr:row>
      <xdr:rowOff>99695</xdr:rowOff>
    </xdr:to>
    <xdr:cxnSp macro="">
      <xdr:nvCxnSpPr>
        <xdr:cNvPr id="297" name="直線コネクタ 296"/>
        <xdr:cNvCxnSpPr/>
      </xdr:nvCxnSpPr>
      <xdr:spPr>
        <a:xfrm>
          <a:off x="8750300" y="6613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64770</xdr:rowOff>
    </xdr:from>
    <xdr:to xmlns:xdr="http://schemas.openxmlformats.org/drawingml/2006/spreadsheetDrawing">
      <xdr:col>50</xdr:col>
      <xdr:colOff>165100</xdr:colOff>
      <xdr:row>37</xdr:row>
      <xdr:rowOff>166370</xdr:rowOff>
    </xdr:to>
    <xdr:sp macro="" textlink="">
      <xdr:nvSpPr>
        <xdr:cNvPr id="298" name="フローチャート: 判断 297"/>
        <xdr:cNvSpPr/>
      </xdr:nvSpPr>
      <xdr:spPr>
        <a:xfrm>
          <a:off x="958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11430</xdr:rowOff>
    </xdr:from>
    <xdr:ext cx="468630" cy="259080"/>
    <xdr:sp macro="" textlink="">
      <xdr:nvSpPr>
        <xdr:cNvPr id="299" name="テキスト ボックス 298"/>
        <xdr:cNvSpPr txBox="1"/>
      </xdr:nvSpPr>
      <xdr:spPr>
        <a:xfrm>
          <a:off x="9404350" y="6183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98425</xdr:rowOff>
    </xdr:from>
    <xdr:to xmlns:xdr="http://schemas.openxmlformats.org/drawingml/2006/spreadsheetDrawing">
      <xdr:col>45</xdr:col>
      <xdr:colOff>177800</xdr:colOff>
      <xdr:row>38</xdr:row>
      <xdr:rowOff>113030</xdr:rowOff>
    </xdr:to>
    <xdr:cxnSp macro="">
      <xdr:nvCxnSpPr>
        <xdr:cNvPr id="300" name="直線コネクタ 299"/>
        <xdr:cNvCxnSpPr/>
      </xdr:nvCxnSpPr>
      <xdr:spPr>
        <a:xfrm flipV="1">
          <a:off x="7861300" y="6613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134620</xdr:rowOff>
    </xdr:from>
    <xdr:to xmlns:xdr="http://schemas.openxmlformats.org/drawingml/2006/spreadsheetDrawing">
      <xdr:col>46</xdr:col>
      <xdr:colOff>38100</xdr:colOff>
      <xdr:row>38</xdr:row>
      <xdr:rowOff>64770</xdr:rowOff>
    </xdr:to>
    <xdr:sp macro="" textlink="">
      <xdr:nvSpPr>
        <xdr:cNvPr id="301" name="フローチャート: 判断 300"/>
        <xdr:cNvSpPr/>
      </xdr:nvSpPr>
      <xdr:spPr>
        <a:xfrm>
          <a:off x="8699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81280</xdr:rowOff>
    </xdr:from>
    <xdr:ext cx="468630" cy="259080"/>
    <xdr:sp macro="" textlink="">
      <xdr:nvSpPr>
        <xdr:cNvPr id="302" name="テキスト ボックス 301"/>
        <xdr:cNvSpPr txBox="1"/>
      </xdr:nvSpPr>
      <xdr:spPr>
        <a:xfrm>
          <a:off x="8515350" y="6253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113030</xdr:rowOff>
    </xdr:from>
    <xdr:to xmlns:xdr="http://schemas.openxmlformats.org/drawingml/2006/spreadsheetDrawing">
      <xdr:col>41</xdr:col>
      <xdr:colOff>50800</xdr:colOff>
      <xdr:row>38</xdr:row>
      <xdr:rowOff>113665</xdr:rowOff>
    </xdr:to>
    <xdr:cxnSp macro="">
      <xdr:nvCxnSpPr>
        <xdr:cNvPr id="303" name="直線コネクタ 302"/>
        <xdr:cNvCxnSpPr/>
      </xdr:nvCxnSpPr>
      <xdr:spPr>
        <a:xfrm flipV="1">
          <a:off x="6972300" y="66281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127635</xdr:rowOff>
    </xdr:from>
    <xdr:to xmlns:xdr="http://schemas.openxmlformats.org/drawingml/2006/spreadsheetDrawing">
      <xdr:col>41</xdr:col>
      <xdr:colOff>101600</xdr:colOff>
      <xdr:row>38</xdr:row>
      <xdr:rowOff>57785</xdr:rowOff>
    </xdr:to>
    <xdr:sp macro="" textlink="">
      <xdr:nvSpPr>
        <xdr:cNvPr id="304" name="フローチャート: 判断 303"/>
        <xdr:cNvSpPr/>
      </xdr:nvSpPr>
      <xdr:spPr>
        <a:xfrm>
          <a:off x="7810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74930</xdr:rowOff>
    </xdr:from>
    <xdr:ext cx="468630" cy="257810"/>
    <xdr:sp macro="" textlink="">
      <xdr:nvSpPr>
        <xdr:cNvPr id="305" name="テキスト ボックス 304"/>
        <xdr:cNvSpPr txBox="1"/>
      </xdr:nvSpPr>
      <xdr:spPr>
        <a:xfrm>
          <a:off x="7626350" y="6247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127635</xdr:rowOff>
    </xdr:from>
    <xdr:to xmlns:xdr="http://schemas.openxmlformats.org/drawingml/2006/spreadsheetDrawing">
      <xdr:col>36</xdr:col>
      <xdr:colOff>165100</xdr:colOff>
      <xdr:row>38</xdr:row>
      <xdr:rowOff>57785</xdr:rowOff>
    </xdr:to>
    <xdr:sp macro="" textlink="">
      <xdr:nvSpPr>
        <xdr:cNvPr id="306" name="フローチャート: 判断 305"/>
        <xdr:cNvSpPr/>
      </xdr:nvSpPr>
      <xdr:spPr>
        <a:xfrm>
          <a:off x="6921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74930</xdr:rowOff>
    </xdr:from>
    <xdr:ext cx="468630" cy="257810"/>
    <xdr:sp macro="" textlink="">
      <xdr:nvSpPr>
        <xdr:cNvPr id="307" name="テキスト ボックス 306"/>
        <xdr:cNvSpPr txBox="1"/>
      </xdr:nvSpPr>
      <xdr:spPr>
        <a:xfrm>
          <a:off x="6737350" y="6247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57785</xdr:rowOff>
    </xdr:from>
    <xdr:to xmlns:xdr="http://schemas.openxmlformats.org/drawingml/2006/spreadsheetDrawing">
      <xdr:col>55</xdr:col>
      <xdr:colOff>50800</xdr:colOff>
      <xdr:row>38</xdr:row>
      <xdr:rowOff>159385</xdr:rowOff>
    </xdr:to>
    <xdr:sp macro="" textlink="">
      <xdr:nvSpPr>
        <xdr:cNvPr id="313" name="楕円 312"/>
        <xdr:cNvSpPr/>
      </xdr:nvSpPr>
      <xdr:spPr>
        <a:xfrm>
          <a:off x="10426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144145</xdr:rowOff>
    </xdr:from>
    <xdr:ext cx="378460" cy="257810"/>
    <xdr:sp macro="" textlink="">
      <xdr:nvSpPr>
        <xdr:cNvPr id="314" name="労働費該当値テキスト"/>
        <xdr:cNvSpPr txBox="1"/>
      </xdr:nvSpPr>
      <xdr:spPr>
        <a:xfrm>
          <a:off x="10528300" y="64877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48895</xdr:rowOff>
    </xdr:from>
    <xdr:to xmlns:xdr="http://schemas.openxmlformats.org/drawingml/2006/spreadsheetDrawing">
      <xdr:col>50</xdr:col>
      <xdr:colOff>165100</xdr:colOff>
      <xdr:row>38</xdr:row>
      <xdr:rowOff>150495</xdr:rowOff>
    </xdr:to>
    <xdr:sp macro="" textlink="">
      <xdr:nvSpPr>
        <xdr:cNvPr id="315" name="楕円 314"/>
        <xdr:cNvSpPr/>
      </xdr:nvSpPr>
      <xdr:spPr>
        <a:xfrm>
          <a:off x="9588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141605</xdr:rowOff>
    </xdr:from>
    <xdr:ext cx="378460" cy="259080"/>
    <xdr:sp macro="" textlink="">
      <xdr:nvSpPr>
        <xdr:cNvPr id="316" name="テキスト ボックス 315"/>
        <xdr:cNvSpPr txBox="1"/>
      </xdr:nvSpPr>
      <xdr:spPr>
        <a:xfrm>
          <a:off x="9450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47625</xdr:rowOff>
    </xdr:from>
    <xdr:to xmlns:xdr="http://schemas.openxmlformats.org/drawingml/2006/spreadsheetDrawing">
      <xdr:col>46</xdr:col>
      <xdr:colOff>38100</xdr:colOff>
      <xdr:row>38</xdr:row>
      <xdr:rowOff>149225</xdr:rowOff>
    </xdr:to>
    <xdr:sp macro="" textlink="">
      <xdr:nvSpPr>
        <xdr:cNvPr id="317" name="楕円 316"/>
        <xdr:cNvSpPr/>
      </xdr:nvSpPr>
      <xdr:spPr>
        <a:xfrm>
          <a:off x="8699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140970</xdr:rowOff>
    </xdr:from>
    <xdr:ext cx="378460" cy="259080"/>
    <xdr:sp macro="" textlink="">
      <xdr:nvSpPr>
        <xdr:cNvPr id="318" name="テキスト ボックス 317"/>
        <xdr:cNvSpPr txBox="1"/>
      </xdr:nvSpPr>
      <xdr:spPr>
        <a:xfrm>
          <a:off x="8561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62230</xdr:rowOff>
    </xdr:from>
    <xdr:to xmlns:xdr="http://schemas.openxmlformats.org/drawingml/2006/spreadsheetDrawing">
      <xdr:col>41</xdr:col>
      <xdr:colOff>101600</xdr:colOff>
      <xdr:row>38</xdr:row>
      <xdr:rowOff>163830</xdr:rowOff>
    </xdr:to>
    <xdr:sp macro="" textlink="">
      <xdr:nvSpPr>
        <xdr:cNvPr id="319" name="楕円 318"/>
        <xdr:cNvSpPr/>
      </xdr:nvSpPr>
      <xdr:spPr>
        <a:xfrm>
          <a:off x="781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154940</xdr:rowOff>
    </xdr:from>
    <xdr:ext cx="378460" cy="257810"/>
    <xdr:sp macro="" textlink="">
      <xdr:nvSpPr>
        <xdr:cNvPr id="320" name="テキスト ボックス 319"/>
        <xdr:cNvSpPr txBox="1"/>
      </xdr:nvSpPr>
      <xdr:spPr>
        <a:xfrm>
          <a:off x="7672070" y="66700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164465</xdr:rowOff>
    </xdr:to>
    <xdr:sp macro="" textlink="">
      <xdr:nvSpPr>
        <xdr:cNvPr id="321" name="楕円 320"/>
        <xdr:cNvSpPr/>
      </xdr:nvSpPr>
      <xdr:spPr>
        <a:xfrm>
          <a:off x="6921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155575</xdr:rowOff>
    </xdr:from>
    <xdr:ext cx="378460" cy="257810"/>
    <xdr:sp macro="" textlink="">
      <xdr:nvSpPr>
        <xdr:cNvPr id="322" name="テキスト ボックス 321"/>
        <xdr:cNvSpPr txBox="1"/>
      </xdr:nvSpPr>
      <xdr:spPr>
        <a:xfrm>
          <a:off x="6783070" y="66706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4" name="テキスト ボックス 33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36" name="テキスト ボックス 335"/>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8" name="テキスト ボックス 337"/>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40" name="テキスト ボックス 339"/>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42" name="テキスト ボックス 341"/>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107315</xdr:rowOff>
    </xdr:from>
    <xdr:to xmlns:xdr="http://schemas.openxmlformats.org/drawingml/2006/spreadsheetDrawing">
      <xdr:col>54</xdr:col>
      <xdr:colOff>189865</xdr:colOff>
      <xdr:row>58</xdr:row>
      <xdr:rowOff>73660</xdr:rowOff>
    </xdr:to>
    <xdr:cxnSp macro="">
      <xdr:nvCxnSpPr>
        <xdr:cNvPr id="344" name="直線コネクタ 343"/>
        <xdr:cNvCxnSpPr/>
      </xdr:nvCxnSpPr>
      <xdr:spPr>
        <a:xfrm flipV="1">
          <a:off x="10475595" y="9022715"/>
          <a:ext cx="1270" cy="995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77470</xdr:rowOff>
    </xdr:from>
    <xdr:ext cx="469900" cy="257810"/>
    <xdr:sp macro="" textlink="">
      <xdr:nvSpPr>
        <xdr:cNvPr id="345" name="農林水産業費最小値テキスト"/>
        <xdr:cNvSpPr txBox="1"/>
      </xdr:nvSpPr>
      <xdr:spPr>
        <a:xfrm>
          <a:off x="10528300" y="10021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73660</xdr:rowOff>
    </xdr:from>
    <xdr:to xmlns:xdr="http://schemas.openxmlformats.org/drawingml/2006/spreadsheetDrawing">
      <xdr:col>55</xdr:col>
      <xdr:colOff>88900</xdr:colOff>
      <xdr:row>58</xdr:row>
      <xdr:rowOff>73660</xdr:rowOff>
    </xdr:to>
    <xdr:cxnSp macro="">
      <xdr:nvCxnSpPr>
        <xdr:cNvPr id="346" name="直線コネクタ 345"/>
        <xdr:cNvCxnSpPr/>
      </xdr:nvCxnSpPr>
      <xdr:spPr>
        <a:xfrm>
          <a:off x="10388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53975</xdr:rowOff>
    </xdr:from>
    <xdr:ext cx="534670" cy="257810"/>
    <xdr:sp macro="" textlink="">
      <xdr:nvSpPr>
        <xdr:cNvPr id="347" name="農林水産業費最大値テキスト"/>
        <xdr:cNvSpPr txBox="1"/>
      </xdr:nvSpPr>
      <xdr:spPr>
        <a:xfrm>
          <a:off x="10528300" y="8797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107315</xdr:rowOff>
    </xdr:from>
    <xdr:to xmlns:xdr="http://schemas.openxmlformats.org/drawingml/2006/spreadsheetDrawing">
      <xdr:col>55</xdr:col>
      <xdr:colOff>88900</xdr:colOff>
      <xdr:row>52</xdr:row>
      <xdr:rowOff>107315</xdr:rowOff>
    </xdr:to>
    <xdr:cxnSp macro="">
      <xdr:nvCxnSpPr>
        <xdr:cNvPr id="348" name="直線コネクタ 347"/>
        <xdr:cNvCxnSpPr/>
      </xdr:nvCxnSpPr>
      <xdr:spPr>
        <a:xfrm>
          <a:off x="10388600" y="902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98425</xdr:rowOff>
    </xdr:from>
    <xdr:to xmlns:xdr="http://schemas.openxmlformats.org/drawingml/2006/spreadsheetDrawing">
      <xdr:col>55</xdr:col>
      <xdr:colOff>0</xdr:colOff>
      <xdr:row>53</xdr:row>
      <xdr:rowOff>23495</xdr:rowOff>
    </xdr:to>
    <xdr:cxnSp macro="">
      <xdr:nvCxnSpPr>
        <xdr:cNvPr id="349" name="直線コネクタ 348"/>
        <xdr:cNvCxnSpPr/>
      </xdr:nvCxnSpPr>
      <xdr:spPr>
        <a:xfrm>
          <a:off x="9639300" y="901382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163195</xdr:rowOff>
    </xdr:from>
    <xdr:ext cx="469900" cy="259080"/>
    <xdr:sp macro="" textlink="">
      <xdr:nvSpPr>
        <xdr:cNvPr id="350" name="農林水産業費平均値テキスト"/>
        <xdr:cNvSpPr txBox="1"/>
      </xdr:nvSpPr>
      <xdr:spPr>
        <a:xfrm>
          <a:off x="10528300" y="9592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13335</xdr:rowOff>
    </xdr:from>
    <xdr:to xmlns:xdr="http://schemas.openxmlformats.org/drawingml/2006/spreadsheetDrawing">
      <xdr:col>55</xdr:col>
      <xdr:colOff>50800</xdr:colOff>
      <xdr:row>56</xdr:row>
      <xdr:rowOff>114935</xdr:rowOff>
    </xdr:to>
    <xdr:sp macro="" textlink="">
      <xdr:nvSpPr>
        <xdr:cNvPr id="351" name="フローチャート: 判断 350"/>
        <xdr:cNvSpPr/>
      </xdr:nvSpPr>
      <xdr:spPr>
        <a:xfrm>
          <a:off x="104267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71755</xdr:rowOff>
    </xdr:from>
    <xdr:to xmlns:xdr="http://schemas.openxmlformats.org/drawingml/2006/spreadsheetDrawing">
      <xdr:col>50</xdr:col>
      <xdr:colOff>114300</xdr:colOff>
      <xdr:row>52</xdr:row>
      <xdr:rowOff>98425</xdr:rowOff>
    </xdr:to>
    <xdr:cxnSp macro="">
      <xdr:nvCxnSpPr>
        <xdr:cNvPr id="352" name="直線コネクタ 351"/>
        <xdr:cNvCxnSpPr/>
      </xdr:nvCxnSpPr>
      <xdr:spPr>
        <a:xfrm>
          <a:off x="8750300" y="881570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25400</xdr:rowOff>
    </xdr:from>
    <xdr:to xmlns:xdr="http://schemas.openxmlformats.org/drawingml/2006/spreadsheetDrawing">
      <xdr:col>50</xdr:col>
      <xdr:colOff>165100</xdr:colOff>
      <xdr:row>56</xdr:row>
      <xdr:rowOff>127000</xdr:rowOff>
    </xdr:to>
    <xdr:sp macro="" textlink="">
      <xdr:nvSpPr>
        <xdr:cNvPr id="353" name="フローチャート: 判断 352"/>
        <xdr:cNvSpPr/>
      </xdr:nvSpPr>
      <xdr:spPr>
        <a:xfrm>
          <a:off x="9588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118110</xdr:rowOff>
    </xdr:from>
    <xdr:ext cx="468630" cy="259080"/>
    <xdr:sp macro="" textlink="">
      <xdr:nvSpPr>
        <xdr:cNvPr id="354" name="テキスト ボックス 353"/>
        <xdr:cNvSpPr txBox="1"/>
      </xdr:nvSpPr>
      <xdr:spPr>
        <a:xfrm>
          <a:off x="9404350" y="9719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71755</xdr:rowOff>
    </xdr:from>
    <xdr:to xmlns:xdr="http://schemas.openxmlformats.org/drawingml/2006/spreadsheetDrawing">
      <xdr:col>45</xdr:col>
      <xdr:colOff>177800</xdr:colOff>
      <xdr:row>53</xdr:row>
      <xdr:rowOff>25400</xdr:rowOff>
    </xdr:to>
    <xdr:cxnSp macro="">
      <xdr:nvCxnSpPr>
        <xdr:cNvPr id="355" name="直線コネクタ 354"/>
        <xdr:cNvCxnSpPr/>
      </xdr:nvCxnSpPr>
      <xdr:spPr>
        <a:xfrm flipV="1">
          <a:off x="7861300" y="881570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127000</xdr:rowOff>
    </xdr:from>
    <xdr:to xmlns:xdr="http://schemas.openxmlformats.org/drawingml/2006/spreadsheetDrawing">
      <xdr:col>46</xdr:col>
      <xdr:colOff>38100</xdr:colOff>
      <xdr:row>54</xdr:row>
      <xdr:rowOff>57150</xdr:rowOff>
    </xdr:to>
    <xdr:sp macro="" textlink="">
      <xdr:nvSpPr>
        <xdr:cNvPr id="356" name="フローチャート: 判断 355"/>
        <xdr:cNvSpPr/>
      </xdr:nvSpPr>
      <xdr:spPr>
        <a:xfrm>
          <a:off x="8699500" y="921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48260</xdr:rowOff>
    </xdr:from>
    <xdr:ext cx="533400" cy="259080"/>
    <xdr:sp macro="" textlink="">
      <xdr:nvSpPr>
        <xdr:cNvPr id="357" name="テキスト ボックス 356"/>
        <xdr:cNvSpPr txBox="1"/>
      </xdr:nvSpPr>
      <xdr:spPr>
        <a:xfrm>
          <a:off x="8482965" y="9306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25400</xdr:rowOff>
    </xdr:from>
    <xdr:to xmlns:xdr="http://schemas.openxmlformats.org/drawingml/2006/spreadsheetDrawing">
      <xdr:col>41</xdr:col>
      <xdr:colOff>50800</xdr:colOff>
      <xdr:row>53</xdr:row>
      <xdr:rowOff>104140</xdr:rowOff>
    </xdr:to>
    <xdr:cxnSp macro="">
      <xdr:nvCxnSpPr>
        <xdr:cNvPr id="358" name="直線コネクタ 357"/>
        <xdr:cNvCxnSpPr/>
      </xdr:nvCxnSpPr>
      <xdr:spPr>
        <a:xfrm flipV="1">
          <a:off x="6972300" y="9112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81280</xdr:rowOff>
    </xdr:from>
    <xdr:to xmlns:xdr="http://schemas.openxmlformats.org/drawingml/2006/spreadsheetDrawing">
      <xdr:col>41</xdr:col>
      <xdr:colOff>101600</xdr:colOff>
      <xdr:row>54</xdr:row>
      <xdr:rowOff>11430</xdr:rowOff>
    </xdr:to>
    <xdr:sp macro="" textlink="">
      <xdr:nvSpPr>
        <xdr:cNvPr id="359" name="フローチャート: 判断 358"/>
        <xdr:cNvSpPr/>
      </xdr:nvSpPr>
      <xdr:spPr>
        <a:xfrm>
          <a:off x="7810500" y="91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2540</xdr:rowOff>
    </xdr:from>
    <xdr:ext cx="533400" cy="259080"/>
    <xdr:sp macro="" textlink="">
      <xdr:nvSpPr>
        <xdr:cNvPr id="360" name="テキスト ボックス 359"/>
        <xdr:cNvSpPr txBox="1"/>
      </xdr:nvSpPr>
      <xdr:spPr>
        <a:xfrm>
          <a:off x="7593965" y="9260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69215</xdr:rowOff>
    </xdr:from>
    <xdr:to xmlns:xdr="http://schemas.openxmlformats.org/drawingml/2006/spreadsheetDrawing">
      <xdr:col>36</xdr:col>
      <xdr:colOff>165100</xdr:colOff>
      <xdr:row>53</xdr:row>
      <xdr:rowOff>170815</xdr:rowOff>
    </xdr:to>
    <xdr:sp macro="" textlink="">
      <xdr:nvSpPr>
        <xdr:cNvPr id="361" name="フローチャート: 判断 360"/>
        <xdr:cNvSpPr/>
      </xdr:nvSpPr>
      <xdr:spPr>
        <a:xfrm>
          <a:off x="6921500" y="915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161925</xdr:rowOff>
    </xdr:from>
    <xdr:ext cx="533400" cy="259080"/>
    <xdr:sp macro="" textlink="">
      <xdr:nvSpPr>
        <xdr:cNvPr id="362" name="テキスト ボックス 361"/>
        <xdr:cNvSpPr txBox="1"/>
      </xdr:nvSpPr>
      <xdr:spPr>
        <a:xfrm>
          <a:off x="6704965" y="9248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144145</xdr:rowOff>
    </xdr:from>
    <xdr:to xmlns:xdr="http://schemas.openxmlformats.org/drawingml/2006/spreadsheetDrawing">
      <xdr:col>55</xdr:col>
      <xdr:colOff>50800</xdr:colOff>
      <xdr:row>53</xdr:row>
      <xdr:rowOff>74930</xdr:rowOff>
    </xdr:to>
    <xdr:sp macro="" textlink="">
      <xdr:nvSpPr>
        <xdr:cNvPr id="368" name="楕円 367"/>
        <xdr:cNvSpPr/>
      </xdr:nvSpPr>
      <xdr:spPr>
        <a:xfrm>
          <a:off x="10426700" y="9059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59055</xdr:rowOff>
    </xdr:from>
    <xdr:ext cx="534670" cy="259080"/>
    <xdr:sp macro="" textlink="">
      <xdr:nvSpPr>
        <xdr:cNvPr id="369" name="農林水産業費該当値テキスト"/>
        <xdr:cNvSpPr txBox="1"/>
      </xdr:nvSpPr>
      <xdr:spPr>
        <a:xfrm>
          <a:off x="10528300" y="8974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47625</xdr:rowOff>
    </xdr:from>
    <xdr:to xmlns:xdr="http://schemas.openxmlformats.org/drawingml/2006/spreadsheetDrawing">
      <xdr:col>50</xdr:col>
      <xdr:colOff>165100</xdr:colOff>
      <xdr:row>52</xdr:row>
      <xdr:rowOff>149225</xdr:rowOff>
    </xdr:to>
    <xdr:sp macro="" textlink="">
      <xdr:nvSpPr>
        <xdr:cNvPr id="370" name="楕円 369"/>
        <xdr:cNvSpPr/>
      </xdr:nvSpPr>
      <xdr:spPr>
        <a:xfrm>
          <a:off x="9588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166370</xdr:rowOff>
    </xdr:from>
    <xdr:ext cx="533400" cy="257810"/>
    <xdr:sp macro="" textlink="">
      <xdr:nvSpPr>
        <xdr:cNvPr id="371" name="テキスト ボックス 370"/>
        <xdr:cNvSpPr txBox="1"/>
      </xdr:nvSpPr>
      <xdr:spPr>
        <a:xfrm>
          <a:off x="9371965" y="8738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20955</xdr:rowOff>
    </xdr:from>
    <xdr:to xmlns:xdr="http://schemas.openxmlformats.org/drawingml/2006/spreadsheetDrawing">
      <xdr:col>46</xdr:col>
      <xdr:colOff>38100</xdr:colOff>
      <xdr:row>51</xdr:row>
      <xdr:rowOff>122555</xdr:rowOff>
    </xdr:to>
    <xdr:sp macro="" textlink="">
      <xdr:nvSpPr>
        <xdr:cNvPr id="372" name="楕円 371"/>
        <xdr:cNvSpPr/>
      </xdr:nvSpPr>
      <xdr:spPr>
        <a:xfrm>
          <a:off x="8699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49</xdr:row>
      <xdr:rowOff>139065</xdr:rowOff>
    </xdr:from>
    <xdr:ext cx="533400" cy="259080"/>
    <xdr:sp macro="" textlink="">
      <xdr:nvSpPr>
        <xdr:cNvPr id="373" name="テキスト ボックス 372"/>
        <xdr:cNvSpPr txBox="1"/>
      </xdr:nvSpPr>
      <xdr:spPr>
        <a:xfrm>
          <a:off x="8482965" y="8540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146050</xdr:rowOff>
    </xdr:from>
    <xdr:to xmlns:xdr="http://schemas.openxmlformats.org/drawingml/2006/spreadsheetDrawing">
      <xdr:col>41</xdr:col>
      <xdr:colOff>101600</xdr:colOff>
      <xdr:row>53</xdr:row>
      <xdr:rowOff>76200</xdr:rowOff>
    </xdr:to>
    <xdr:sp macro="" textlink="">
      <xdr:nvSpPr>
        <xdr:cNvPr id="374" name="楕円 373"/>
        <xdr:cNvSpPr/>
      </xdr:nvSpPr>
      <xdr:spPr>
        <a:xfrm>
          <a:off x="78105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92710</xdr:rowOff>
    </xdr:from>
    <xdr:ext cx="533400" cy="259080"/>
    <xdr:sp macro="" textlink="">
      <xdr:nvSpPr>
        <xdr:cNvPr id="375" name="テキスト ボックス 374"/>
        <xdr:cNvSpPr txBox="1"/>
      </xdr:nvSpPr>
      <xdr:spPr>
        <a:xfrm>
          <a:off x="7593965" y="883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53340</xdr:rowOff>
    </xdr:from>
    <xdr:to xmlns:xdr="http://schemas.openxmlformats.org/drawingml/2006/spreadsheetDrawing">
      <xdr:col>36</xdr:col>
      <xdr:colOff>165100</xdr:colOff>
      <xdr:row>53</xdr:row>
      <xdr:rowOff>154940</xdr:rowOff>
    </xdr:to>
    <xdr:sp macro="" textlink="">
      <xdr:nvSpPr>
        <xdr:cNvPr id="376" name="楕円 375"/>
        <xdr:cNvSpPr/>
      </xdr:nvSpPr>
      <xdr:spPr>
        <a:xfrm>
          <a:off x="6921500" y="9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171450</xdr:rowOff>
    </xdr:from>
    <xdr:ext cx="533400" cy="259080"/>
    <xdr:sp macro="" textlink="">
      <xdr:nvSpPr>
        <xdr:cNvPr id="377" name="テキスト ボックス 376"/>
        <xdr:cNvSpPr txBox="1"/>
      </xdr:nvSpPr>
      <xdr:spPr>
        <a:xfrm>
          <a:off x="6704965" y="8915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9" name="テキスト ボックス 38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3" name="テキスト ボックス 392"/>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9" name="テキスト ボックス 398"/>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31750</xdr:rowOff>
    </xdr:from>
    <xdr:to xmlns:xdr="http://schemas.openxmlformats.org/drawingml/2006/spreadsheetDrawing">
      <xdr:col>54</xdr:col>
      <xdr:colOff>189865</xdr:colOff>
      <xdr:row>78</xdr:row>
      <xdr:rowOff>121920</xdr:rowOff>
    </xdr:to>
    <xdr:cxnSp macro="">
      <xdr:nvCxnSpPr>
        <xdr:cNvPr id="401" name="直線コネクタ 400"/>
        <xdr:cNvCxnSpPr/>
      </xdr:nvCxnSpPr>
      <xdr:spPr>
        <a:xfrm flipV="1">
          <a:off x="10475595" y="1220470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125730</xdr:rowOff>
    </xdr:from>
    <xdr:ext cx="469900" cy="259080"/>
    <xdr:sp macro="" textlink="">
      <xdr:nvSpPr>
        <xdr:cNvPr id="402"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121920</xdr:rowOff>
    </xdr:from>
    <xdr:to xmlns:xdr="http://schemas.openxmlformats.org/drawingml/2006/spreadsheetDrawing">
      <xdr:col>55</xdr:col>
      <xdr:colOff>88900</xdr:colOff>
      <xdr:row>78</xdr:row>
      <xdr:rowOff>121920</xdr:rowOff>
    </xdr:to>
    <xdr:cxnSp macro="">
      <xdr:nvCxnSpPr>
        <xdr:cNvPr id="403" name="直線コネクタ 402"/>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149860</xdr:rowOff>
    </xdr:from>
    <xdr:ext cx="534670" cy="259080"/>
    <xdr:sp macro="" textlink="">
      <xdr:nvSpPr>
        <xdr:cNvPr id="404" name="商工費最大値テキスト"/>
        <xdr:cNvSpPr txBox="1"/>
      </xdr:nvSpPr>
      <xdr:spPr>
        <a:xfrm>
          <a:off x="10528300" y="1197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31750</xdr:rowOff>
    </xdr:from>
    <xdr:to xmlns:xdr="http://schemas.openxmlformats.org/drawingml/2006/spreadsheetDrawing">
      <xdr:col>55</xdr:col>
      <xdr:colOff>88900</xdr:colOff>
      <xdr:row>71</xdr:row>
      <xdr:rowOff>31750</xdr:rowOff>
    </xdr:to>
    <xdr:cxnSp macro="">
      <xdr:nvCxnSpPr>
        <xdr:cNvPr id="405" name="直線コネクタ 404"/>
        <xdr:cNvCxnSpPr/>
      </xdr:nvCxnSpPr>
      <xdr:spPr>
        <a:xfrm>
          <a:off x="10388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74930</xdr:rowOff>
    </xdr:from>
    <xdr:to xmlns:xdr="http://schemas.openxmlformats.org/drawingml/2006/spreadsheetDrawing">
      <xdr:col>55</xdr:col>
      <xdr:colOff>0</xdr:colOff>
      <xdr:row>75</xdr:row>
      <xdr:rowOff>12700</xdr:rowOff>
    </xdr:to>
    <xdr:cxnSp macro="">
      <xdr:nvCxnSpPr>
        <xdr:cNvPr id="406" name="直線コネクタ 405"/>
        <xdr:cNvCxnSpPr/>
      </xdr:nvCxnSpPr>
      <xdr:spPr>
        <a:xfrm>
          <a:off x="9639300" y="12419330"/>
          <a:ext cx="8382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95885</xdr:rowOff>
    </xdr:from>
    <xdr:ext cx="534670" cy="259080"/>
    <xdr:sp macro="" textlink="">
      <xdr:nvSpPr>
        <xdr:cNvPr id="407" name="商工費平均値テキスト"/>
        <xdr:cNvSpPr txBox="1"/>
      </xdr:nvSpPr>
      <xdr:spPr>
        <a:xfrm>
          <a:off x="10528300" y="12954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117475</xdr:rowOff>
    </xdr:from>
    <xdr:to xmlns:xdr="http://schemas.openxmlformats.org/drawingml/2006/spreadsheetDrawing">
      <xdr:col>55</xdr:col>
      <xdr:colOff>50800</xdr:colOff>
      <xdr:row>76</xdr:row>
      <xdr:rowOff>47625</xdr:rowOff>
    </xdr:to>
    <xdr:sp macro="" textlink="">
      <xdr:nvSpPr>
        <xdr:cNvPr id="408" name="フローチャート: 判断 407"/>
        <xdr:cNvSpPr/>
      </xdr:nvSpPr>
      <xdr:spPr>
        <a:xfrm>
          <a:off x="104267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74930</xdr:rowOff>
    </xdr:from>
    <xdr:to xmlns:xdr="http://schemas.openxmlformats.org/drawingml/2006/spreadsheetDrawing">
      <xdr:col>50</xdr:col>
      <xdr:colOff>114300</xdr:colOff>
      <xdr:row>74</xdr:row>
      <xdr:rowOff>109220</xdr:rowOff>
    </xdr:to>
    <xdr:cxnSp macro="">
      <xdr:nvCxnSpPr>
        <xdr:cNvPr id="409" name="直線コネクタ 408"/>
        <xdr:cNvCxnSpPr/>
      </xdr:nvCxnSpPr>
      <xdr:spPr>
        <a:xfrm flipV="1">
          <a:off x="8750300" y="1241933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36195</xdr:rowOff>
    </xdr:from>
    <xdr:to xmlns:xdr="http://schemas.openxmlformats.org/drawingml/2006/spreadsheetDrawing">
      <xdr:col>50</xdr:col>
      <xdr:colOff>165100</xdr:colOff>
      <xdr:row>75</xdr:row>
      <xdr:rowOff>137795</xdr:rowOff>
    </xdr:to>
    <xdr:sp macro="" textlink="">
      <xdr:nvSpPr>
        <xdr:cNvPr id="410" name="フローチャート: 判断 409"/>
        <xdr:cNvSpPr/>
      </xdr:nvSpPr>
      <xdr:spPr>
        <a:xfrm>
          <a:off x="9588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128905</xdr:rowOff>
    </xdr:from>
    <xdr:ext cx="533400" cy="259080"/>
    <xdr:sp macro="" textlink="">
      <xdr:nvSpPr>
        <xdr:cNvPr id="411" name="テキスト ボックス 410"/>
        <xdr:cNvSpPr txBox="1"/>
      </xdr:nvSpPr>
      <xdr:spPr>
        <a:xfrm>
          <a:off x="9371965" y="12987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109220</xdr:rowOff>
    </xdr:from>
    <xdr:to xmlns:xdr="http://schemas.openxmlformats.org/drawingml/2006/spreadsheetDrawing">
      <xdr:col>45</xdr:col>
      <xdr:colOff>177800</xdr:colOff>
      <xdr:row>75</xdr:row>
      <xdr:rowOff>165100</xdr:rowOff>
    </xdr:to>
    <xdr:cxnSp macro="">
      <xdr:nvCxnSpPr>
        <xdr:cNvPr id="412" name="直線コネクタ 411"/>
        <xdr:cNvCxnSpPr/>
      </xdr:nvCxnSpPr>
      <xdr:spPr>
        <a:xfrm flipV="1">
          <a:off x="7861300" y="1279652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98425</xdr:rowOff>
    </xdr:from>
    <xdr:to xmlns:xdr="http://schemas.openxmlformats.org/drawingml/2006/spreadsheetDrawing">
      <xdr:col>46</xdr:col>
      <xdr:colOff>38100</xdr:colOff>
      <xdr:row>74</xdr:row>
      <xdr:rowOff>29210</xdr:rowOff>
    </xdr:to>
    <xdr:sp macro="" textlink="">
      <xdr:nvSpPr>
        <xdr:cNvPr id="413" name="フローチャート: 判断 412"/>
        <xdr:cNvSpPr/>
      </xdr:nvSpPr>
      <xdr:spPr>
        <a:xfrm>
          <a:off x="8699500" y="12614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45085</xdr:rowOff>
    </xdr:from>
    <xdr:ext cx="533400" cy="258445"/>
    <xdr:sp macro="" textlink="">
      <xdr:nvSpPr>
        <xdr:cNvPr id="414" name="テキスト ボックス 413"/>
        <xdr:cNvSpPr txBox="1"/>
      </xdr:nvSpPr>
      <xdr:spPr>
        <a:xfrm>
          <a:off x="8482965" y="12389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165100</xdr:rowOff>
    </xdr:from>
    <xdr:to xmlns:xdr="http://schemas.openxmlformats.org/drawingml/2006/spreadsheetDrawing">
      <xdr:col>41</xdr:col>
      <xdr:colOff>50800</xdr:colOff>
      <xdr:row>76</xdr:row>
      <xdr:rowOff>112395</xdr:rowOff>
    </xdr:to>
    <xdr:cxnSp macro="">
      <xdr:nvCxnSpPr>
        <xdr:cNvPr id="415" name="直線コネクタ 414"/>
        <xdr:cNvCxnSpPr/>
      </xdr:nvCxnSpPr>
      <xdr:spPr>
        <a:xfrm flipV="1">
          <a:off x="6972300" y="130238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106680</xdr:rowOff>
    </xdr:from>
    <xdr:to xmlns:xdr="http://schemas.openxmlformats.org/drawingml/2006/spreadsheetDrawing">
      <xdr:col>41</xdr:col>
      <xdr:colOff>101600</xdr:colOff>
      <xdr:row>76</xdr:row>
      <xdr:rowOff>36830</xdr:rowOff>
    </xdr:to>
    <xdr:sp macro="" textlink="">
      <xdr:nvSpPr>
        <xdr:cNvPr id="416" name="フローチャート: 判断 415"/>
        <xdr:cNvSpPr/>
      </xdr:nvSpPr>
      <xdr:spPr>
        <a:xfrm>
          <a:off x="78105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53340</xdr:rowOff>
    </xdr:from>
    <xdr:ext cx="533400" cy="257810"/>
    <xdr:sp macro="" textlink="">
      <xdr:nvSpPr>
        <xdr:cNvPr id="417" name="テキスト ボックス 416"/>
        <xdr:cNvSpPr txBox="1"/>
      </xdr:nvSpPr>
      <xdr:spPr>
        <a:xfrm>
          <a:off x="7593965" y="12740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20320</xdr:rowOff>
    </xdr:from>
    <xdr:to xmlns:xdr="http://schemas.openxmlformats.org/drawingml/2006/spreadsheetDrawing">
      <xdr:col>36</xdr:col>
      <xdr:colOff>165100</xdr:colOff>
      <xdr:row>76</xdr:row>
      <xdr:rowOff>121920</xdr:rowOff>
    </xdr:to>
    <xdr:sp macro="" textlink="">
      <xdr:nvSpPr>
        <xdr:cNvPr id="418" name="フローチャート: 判断 417"/>
        <xdr:cNvSpPr/>
      </xdr:nvSpPr>
      <xdr:spPr>
        <a:xfrm>
          <a:off x="692150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138430</xdr:rowOff>
    </xdr:from>
    <xdr:ext cx="533400" cy="259080"/>
    <xdr:sp macro="" textlink="">
      <xdr:nvSpPr>
        <xdr:cNvPr id="419" name="テキスト ボックス 418"/>
        <xdr:cNvSpPr txBox="1"/>
      </xdr:nvSpPr>
      <xdr:spPr>
        <a:xfrm>
          <a:off x="6704965" y="12825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133350</xdr:rowOff>
    </xdr:from>
    <xdr:to xmlns:xdr="http://schemas.openxmlformats.org/drawingml/2006/spreadsheetDrawing">
      <xdr:col>55</xdr:col>
      <xdr:colOff>50800</xdr:colOff>
      <xdr:row>75</xdr:row>
      <xdr:rowOff>63500</xdr:rowOff>
    </xdr:to>
    <xdr:sp macro="" textlink="">
      <xdr:nvSpPr>
        <xdr:cNvPr id="425" name="楕円 424"/>
        <xdr:cNvSpPr/>
      </xdr:nvSpPr>
      <xdr:spPr>
        <a:xfrm>
          <a:off x="104267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156210</xdr:rowOff>
    </xdr:from>
    <xdr:ext cx="534670" cy="257810"/>
    <xdr:sp macro="" textlink="">
      <xdr:nvSpPr>
        <xdr:cNvPr id="426" name="商工費該当値テキスト"/>
        <xdr:cNvSpPr txBox="1"/>
      </xdr:nvSpPr>
      <xdr:spPr>
        <a:xfrm>
          <a:off x="10528300" y="126720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23495</xdr:rowOff>
    </xdr:from>
    <xdr:to xmlns:xdr="http://schemas.openxmlformats.org/drawingml/2006/spreadsheetDrawing">
      <xdr:col>50</xdr:col>
      <xdr:colOff>165100</xdr:colOff>
      <xdr:row>72</xdr:row>
      <xdr:rowOff>125095</xdr:rowOff>
    </xdr:to>
    <xdr:sp macro="" textlink="">
      <xdr:nvSpPr>
        <xdr:cNvPr id="427" name="楕円 426"/>
        <xdr:cNvSpPr/>
      </xdr:nvSpPr>
      <xdr:spPr>
        <a:xfrm>
          <a:off x="9588500" y="123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141605</xdr:rowOff>
    </xdr:from>
    <xdr:ext cx="533400" cy="259080"/>
    <xdr:sp macro="" textlink="">
      <xdr:nvSpPr>
        <xdr:cNvPr id="428" name="テキスト ボックス 427"/>
        <xdr:cNvSpPr txBox="1"/>
      </xdr:nvSpPr>
      <xdr:spPr>
        <a:xfrm>
          <a:off x="9371965" y="12143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58420</xdr:rowOff>
    </xdr:from>
    <xdr:to xmlns:xdr="http://schemas.openxmlformats.org/drawingml/2006/spreadsheetDrawing">
      <xdr:col>46</xdr:col>
      <xdr:colOff>38100</xdr:colOff>
      <xdr:row>74</xdr:row>
      <xdr:rowOff>160020</xdr:rowOff>
    </xdr:to>
    <xdr:sp macro="" textlink="">
      <xdr:nvSpPr>
        <xdr:cNvPr id="429" name="楕円 428"/>
        <xdr:cNvSpPr/>
      </xdr:nvSpPr>
      <xdr:spPr>
        <a:xfrm>
          <a:off x="8699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151130</xdr:rowOff>
    </xdr:from>
    <xdr:ext cx="533400" cy="259080"/>
    <xdr:sp macro="" textlink="">
      <xdr:nvSpPr>
        <xdr:cNvPr id="430" name="テキスト ボックス 429"/>
        <xdr:cNvSpPr txBox="1"/>
      </xdr:nvSpPr>
      <xdr:spPr>
        <a:xfrm>
          <a:off x="8482965" y="12838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114300</xdr:rowOff>
    </xdr:from>
    <xdr:to xmlns:xdr="http://schemas.openxmlformats.org/drawingml/2006/spreadsheetDrawing">
      <xdr:col>41</xdr:col>
      <xdr:colOff>101600</xdr:colOff>
      <xdr:row>76</xdr:row>
      <xdr:rowOff>44450</xdr:rowOff>
    </xdr:to>
    <xdr:sp macro="" textlink="">
      <xdr:nvSpPr>
        <xdr:cNvPr id="431" name="楕円 430"/>
        <xdr:cNvSpPr/>
      </xdr:nvSpPr>
      <xdr:spPr>
        <a:xfrm>
          <a:off x="7810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35560</xdr:rowOff>
    </xdr:from>
    <xdr:ext cx="533400" cy="259080"/>
    <xdr:sp macro="" textlink="">
      <xdr:nvSpPr>
        <xdr:cNvPr id="432" name="テキスト ボックス 431"/>
        <xdr:cNvSpPr txBox="1"/>
      </xdr:nvSpPr>
      <xdr:spPr>
        <a:xfrm>
          <a:off x="7593965" y="13065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61595</xdr:rowOff>
    </xdr:from>
    <xdr:to xmlns:xdr="http://schemas.openxmlformats.org/drawingml/2006/spreadsheetDrawing">
      <xdr:col>36</xdr:col>
      <xdr:colOff>165100</xdr:colOff>
      <xdr:row>76</xdr:row>
      <xdr:rowOff>163195</xdr:rowOff>
    </xdr:to>
    <xdr:sp macro="" textlink="">
      <xdr:nvSpPr>
        <xdr:cNvPr id="433" name="楕円 432"/>
        <xdr:cNvSpPr/>
      </xdr:nvSpPr>
      <xdr:spPr>
        <a:xfrm>
          <a:off x="6921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154940</xdr:rowOff>
    </xdr:from>
    <xdr:ext cx="533400" cy="257810"/>
    <xdr:sp macro="" textlink="">
      <xdr:nvSpPr>
        <xdr:cNvPr id="434" name="テキスト ボックス 433"/>
        <xdr:cNvSpPr txBox="1"/>
      </xdr:nvSpPr>
      <xdr:spPr>
        <a:xfrm>
          <a:off x="6704965"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6" name="テキスト ボックス 445"/>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48" name="テキスト ボックス 447"/>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50" name="テキスト ボックス 449"/>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52" name="テキスト ボックス 451"/>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4" name="テキスト ボックス 45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60960</xdr:rowOff>
    </xdr:from>
    <xdr:to xmlns:xdr="http://schemas.openxmlformats.org/drawingml/2006/spreadsheetDrawing">
      <xdr:col>54</xdr:col>
      <xdr:colOff>189865</xdr:colOff>
      <xdr:row>98</xdr:row>
      <xdr:rowOff>25400</xdr:rowOff>
    </xdr:to>
    <xdr:cxnSp macro="">
      <xdr:nvCxnSpPr>
        <xdr:cNvPr id="456" name="直線コネクタ 455"/>
        <xdr:cNvCxnSpPr/>
      </xdr:nvCxnSpPr>
      <xdr:spPr>
        <a:xfrm flipV="1">
          <a:off x="10475595" y="154914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34670" cy="257810"/>
    <xdr:sp macro="" textlink="">
      <xdr:nvSpPr>
        <xdr:cNvPr id="457" name="土木費最小値テキスト"/>
        <xdr:cNvSpPr txBox="1"/>
      </xdr:nvSpPr>
      <xdr:spPr>
        <a:xfrm>
          <a:off x="10528300" y="16831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25400</xdr:rowOff>
    </xdr:from>
    <xdr:to xmlns:xdr="http://schemas.openxmlformats.org/drawingml/2006/spreadsheetDrawing">
      <xdr:col>55</xdr:col>
      <xdr:colOff>88900</xdr:colOff>
      <xdr:row>98</xdr:row>
      <xdr:rowOff>25400</xdr:rowOff>
    </xdr:to>
    <xdr:cxnSp macro="">
      <xdr:nvCxnSpPr>
        <xdr:cNvPr id="458" name="直線コネクタ 457"/>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xdr:rowOff>
    </xdr:from>
    <xdr:ext cx="598805" cy="257810"/>
    <xdr:sp macro="" textlink="">
      <xdr:nvSpPr>
        <xdr:cNvPr id="459" name="土木費最大値テキスト"/>
        <xdr:cNvSpPr txBox="1"/>
      </xdr:nvSpPr>
      <xdr:spPr>
        <a:xfrm>
          <a:off x="10528300" y="15266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317,192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60960</xdr:rowOff>
    </xdr:from>
    <xdr:to xmlns:xdr="http://schemas.openxmlformats.org/drawingml/2006/spreadsheetDrawing">
      <xdr:col>55</xdr:col>
      <xdr:colOff>88900</xdr:colOff>
      <xdr:row>90</xdr:row>
      <xdr:rowOff>60960</xdr:rowOff>
    </xdr:to>
    <xdr:cxnSp macro="">
      <xdr:nvCxnSpPr>
        <xdr:cNvPr id="460" name="直線コネクタ 459"/>
        <xdr:cNvCxnSpPr/>
      </xdr:nvCxnSpPr>
      <xdr:spPr>
        <a:xfrm>
          <a:off x="10388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8255</xdr:rowOff>
    </xdr:from>
    <xdr:to xmlns:xdr="http://schemas.openxmlformats.org/drawingml/2006/spreadsheetDrawing">
      <xdr:col>55</xdr:col>
      <xdr:colOff>0</xdr:colOff>
      <xdr:row>97</xdr:row>
      <xdr:rowOff>59055</xdr:rowOff>
    </xdr:to>
    <xdr:cxnSp macro="">
      <xdr:nvCxnSpPr>
        <xdr:cNvPr id="461" name="直線コネクタ 460"/>
        <xdr:cNvCxnSpPr/>
      </xdr:nvCxnSpPr>
      <xdr:spPr>
        <a:xfrm>
          <a:off x="9639300" y="1663890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35560</xdr:rowOff>
    </xdr:from>
    <xdr:ext cx="534670" cy="259080"/>
    <xdr:sp macro="" textlink="">
      <xdr:nvSpPr>
        <xdr:cNvPr id="462" name="土木費平均値テキスト"/>
        <xdr:cNvSpPr txBox="1"/>
      </xdr:nvSpPr>
      <xdr:spPr>
        <a:xfrm>
          <a:off x="10528300" y="16666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57150</xdr:rowOff>
    </xdr:from>
    <xdr:to xmlns:xdr="http://schemas.openxmlformats.org/drawingml/2006/spreadsheetDrawing">
      <xdr:col>55</xdr:col>
      <xdr:colOff>50800</xdr:colOff>
      <xdr:row>97</xdr:row>
      <xdr:rowOff>158750</xdr:rowOff>
    </xdr:to>
    <xdr:sp macro="" textlink="">
      <xdr:nvSpPr>
        <xdr:cNvPr id="463" name="フローチャート: 判断 462"/>
        <xdr:cNvSpPr/>
      </xdr:nvSpPr>
      <xdr:spPr>
        <a:xfrm>
          <a:off x="104267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8255</xdr:rowOff>
    </xdr:from>
    <xdr:to xmlns:xdr="http://schemas.openxmlformats.org/drawingml/2006/spreadsheetDrawing">
      <xdr:col>50</xdr:col>
      <xdr:colOff>114300</xdr:colOff>
      <xdr:row>97</xdr:row>
      <xdr:rowOff>19685</xdr:rowOff>
    </xdr:to>
    <xdr:cxnSp macro="">
      <xdr:nvCxnSpPr>
        <xdr:cNvPr id="464" name="直線コネクタ 463"/>
        <xdr:cNvCxnSpPr/>
      </xdr:nvCxnSpPr>
      <xdr:spPr>
        <a:xfrm flipV="1">
          <a:off x="8750300" y="16638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60325</xdr:rowOff>
    </xdr:from>
    <xdr:to xmlns:xdr="http://schemas.openxmlformats.org/drawingml/2006/spreadsheetDrawing">
      <xdr:col>50</xdr:col>
      <xdr:colOff>165100</xdr:colOff>
      <xdr:row>97</xdr:row>
      <xdr:rowOff>161925</xdr:rowOff>
    </xdr:to>
    <xdr:sp macro="" textlink="">
      <xdr:nvSpPr>
        <xdr:cNvPr id="465" name="フローチャート: 判断 464"/>
        <xdr:cNvSpPr/>
      </xdr:nvSpPr>
      <xdr:spPr>
        <a:xfrm>
          <a:off x="9588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153035</xdr:rowOff>
    </xdr:from>
    <xdr:ext cx="533400" cy="259080"/>
    <xdr:sp macro="" textlink="">
      <xdr:nvSpPr>
        <xdr:cNvPr id="466" name="テキスト ボックス 465"/>
        <xdr:cNvSpPr txBox="1"/>
      </xdr:nvSpPr>
      <xdr:spPr>
        <a:xfrm>
          <a:off x="9371965" y="16783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13335</xdr:rowOff>
    </xdr:from>
    <xdr:to xmlns:xdr="http://schemas.openxmlformats.org/drawingml/2006/spreadsheetDrawing">
      <xdr:col>45</xdr:col>
      <xdr:colOff>177800</xdr:colOff>
      <xdr:row>97</xdr:row>
      <xdr:rowOff>19685</xdr:rowOff>
    </xdr:to>
    <xdr:cxnSp macro="">
      <xdr:nvCxnSpPr>
        <xdr:cNvPr id="467" name="直線コネクタ 466"/>
        <xdr:cNvCxnSpPr/>
      </xdr:nvCxnSpPr>
      <xdr:spPr>
        <a:xfrm>
          <a:off x="7861300" y="16643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44450</xdr:rowOff>
    </xdr:from>
    <xdr:to xmlns:xdr="http://schemas.openxmlformats.org/drawingml/2006/spreadsheetDrawing">
      <xdr:col>46</xdr:col>
      <xdr:colOff>38100</xdr:colOff>
      <xdr:row>97</xdr:row>
      <xdr:rowOff>146050</xdr:rowOff>
    </xdr:to>
    <xdr:sp macro="" textlink="">
      <xdr:nvSpPr>
        <xdr:cNvPr id="468" name="フローチャート: 判断 467"/>
        <xdr:cNvSpPr/>
      </xdr:nvSpPr>
      <xdr:spPr>
        <a:xfrm>
          <a:off x="86995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137160</xdr:rowOff>
    </xdr:from>
    <xdr:ext cx="533400" cy="259080"/>
    <xdr:sp macro="" textlink="">
      <xdr:nvSpPr>
        <xdr:cNvPr id="469" name="テキスト ボックス 468"/>
        <xdr:cNvSpPr txBox="1"/>
      </xdr:nvSpPr>
      <xdr:spPr>
        <a:xfrm>
          <a:off x="8482965" y="16767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128905</xdr:rowOff>
    </xdr:from>
    <xdr:to xmlns:xdr="http://schemas.openxmlformats.org/drawingml/2006/spreadsheetDrawing">
      <xdr:col>41</xdr:col>
      <xdr:colOff>50800</xdr:colOff>
      <xdr:row>97</xdr:row>
      <xdr:rowOff>13335</xdr:rowOff>
    </xdr:to>
    <xdr:cxnSp macro="">
      <xdr:nvCxnSpPr>
        <xdr:cNvPr id="470" name="直線コネクタ 469"/>
        <xdr:cNvCxnSpPr/>
      </xdr:nvCxnSpPr>
      <xdr:spPr>
        <a:xfrm>
          <a:off x="6972300" y="165881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53340</xdr:rowOff>
    </xdr:from>
    <xdr:to xmlns:xdr="http://schemas.openxmlformats.org/drawingml/2006/spreadsheetDrawing">
      <xdr:col>41</xdr:col>
      <xdr:colOff>101600</xdr:colOff>
      <xdr:row>97</xdr:row>
      <xdr:rowOff>154940</xdr:rowOff>
    </xdr:to>
    <xdr:sp macro="" textlink="">
      <xdr:nvSpPr>
        <xdr:cNvPr id="471" name="フローチャート: 判断 470"/>
        <xdr:cNvSpPr/>
      </xdr:nvSpPr>
      <xdr:spPr>
        <a:xfrm>
          <a:off x="7810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146050</xdr:rowOff>
    </xdr:from>
    <xdr:ext cx="533400" cy="257810"/>
    <xdr:sp macro="" textlink="">
      <xdr:nvSpPr>
        <xdr:cNvPr id="472" name="テキスト ボックス 471"/>
        <xdr:cNvSpPr txBox="1"/>
      </xdr:nvSpPr>
      <xdr:spPr>
        <a:xfrm>
          <a:off x="7593965" y="16776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43815</xdr:rowOff>
    </xdr:from>
    <xdr:to xmlns:xdr="http://schemas.openxmlformats.org/drawingml/2006/spreadsheetDrawing">
      <xdr:col>36</xdr:col>
      <xdr:colOff>165100</xdr:colOff>
      <xdr:row>97</xdr:row>
      <xdr:rowOff>145415</xdr:rowOff>
    </xdr:to>
    <xdr:sp macro="" textlink="">
      <xdr:nvSpPr>
        <xdr:cNvPr id="473" name="フローチャート: 判断 472"/>
        <xdr:cNvSpPr/>
      </xdr:nvSpPr>
      <xdr:spPr>
        <a:xfrm>
          <a:off x="6921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136525</xdr:rowOff>
    </xdr:from>
    <xdr:ext cx="533400" cy="258445"/>
    <xdr:sp macro="" textlink="">
      <xdr:nvSpPr>
        <xdr:cNvPr id="474" name="テキスト ボックス 473"/>
        <xdr:cNvSpPr txBox="1"/>
      </xdr:nvSpPr>
      <xdr:spPr>
        <a:xfrm>
          <a:off x="6704965" y="16767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8255</xdr:rowOff>
    </xdr:from>
    <xdr:to xmlns:xdr="http://schemas.openxmlformats.org/drawingml/2006/spreadsheetDrawing">
      <xdr:col>55</xdr:col>
      <xdr:colOff>50800</xdr:colOff>
      <xdr:row>97</xdr:row>
      <xdr:rowOff>109855</xdr:rowOff>
    </xdr:to>
    <xdr:sp macro="" textlink="">
      <xdr:nvSpPr>
        <xdr:cNvPr id="480" name="楕円 479"/>
        <xdr:cNvSpPr/>
      </xdr:nvSpPr>
      <xdr:spPr>
        <a:xfrm>
          <a:off x="10426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31115</xdr:rowOff>
    </xdr:from>
    <xdr:ext cx="534670" cy="257810"/>
    <xdr:sp macro="" textlink="">
      <xdr:nvSpPr>
        <xdr:cNvPr id="481" name="土木費該当値テキスト"/>
        <xdr:cNvSpPr txBox="1"/>
      </xdr:nvSpPr>
      <xdr:spPr>
        <a:xfrm>
          <a:off x="10528300" y="164903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128905</xdr:rowOff>
    </xdr:from>
    <xdr:to xmlns:xdr="http://schemas.openxmlformats.org/drawingml/2006/spreadsheetDrawing">
      <xdr:col>50</xdr:col>
      <xdr:colOff>165100</xdr:colOff>
      <xdr:row>97</xdr:row>
      <xdr:rowOff>59055</xdr:rowOff>
    </xdr:to>
    <xdr:sp macro="" textlink="">
      <xdr:nvSpPr>
        <xdr:cNvPr id="482" name="楕円 481"/>
        <xdr:cNvSpPr/>
      </xdr:nvSpPr>
      <xdr:spPr>
        <a:xfrm>
          <a:off x="958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75565</xdr:rowOff>
    </xdr:from>
    <xdr:ext cx="533400" cy="257810"/>
    <xdr:sp macro="" textlink="">
      <xdr:nvSpPr>
        <xdr:cNvPr id="483" name="テキスト ボックス 482"/>
        <xdr:cNvSpPr txBox="1"/>
      </xdr:nvSpPr>
      <xdr:spPr>
        <a:xfrm>
          <a:off x="9371965" y="16363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140335</xdr:rowOff>
    </xdr:from>
    <xdr:to xmlns:xdr="http://schemas.openxmlformats.org/drawingml/2006/spreadsheetDrawing">
      <xdr:col>46</xdr:col>
      <xdr:colOff>38100</xdr:colOff>
      <xdr:row>97</xdr:row>
      <xdr:rowOff>70485</xdr:rowOff>
    </xdr:to>
    <xdr:sp macro="" textlink="">
      <xdr:nvSpPr>
        <xdr:cNvPr id="484" name="楕円 483"/>
        <xdr:cNvSpPr/>
      </xdr:nvSpPr>
      <xdr:spPr>
        <a:xfrm>
          <a:off x="8699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87630</xdr:rowOff>
    </xdr:from>
    <xdr:ext cx="533400" cy="257810"/>
    <xdr:sp macro="" textlink="">
      <xdr:nvSpPr>
        <xdr:cNvPr id="485" name="テキスト ボックス 484"/>
        <xdr:cNvSpPr txBox="1"/>
      </xdr:nvSpPr>
      <xdr:spPr>
        <a:xfrm>
          <a:off x="8482965" y="16375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133985</xdr:rowOff>
    </xdr:from>
    <xdr:to xmlns:xdr="http://schemas.openxmlformats.org/drawingml/2006/spreadsheetDrawing">
      <xdr:col>41</xdr:col>
      <xdr:colOff>101600</xdr:colOff>
      <xdr:row>97</xdr:row>
      <xdr:rowOff>64135</xdr:rowOff>
    </xdr:to>
    <xdr:sp macro="" textlink="">
      <xdr:nvSpPr>
        <xdr:cNvPr id="486" name="楕円 485"/>
        <xdr:cNvSpPr/>
      </xdr:nvSpPr>
      <xdr:spPr>
        <a:xfrm>
          <a:off x="7810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80645</xdr:rowOff>
    </xdr:from>
    <xdr:ext cx="533400" cy="259080"/>
    <xdr:sp macro="" textlink="">
      <xdr:nvSpPr>
        <xdr:cNvPr id="487" name="テキスト ボックス 486"/>
        <xdr:cNvSpPr txBox="1"/>
      </xdr:nvSpPr>
      <xdr:spPr>
        <a:xfrm>
          <a:off x="7593965" y="1636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78105</xdr:rowOff>
    </xdr:from>
    <xdr:to xmlns:xdr="http://schemas.openxmlformats.org/drawingml/2006/spreadsheetDrawing">
      <xdr:col>36</xdr:col>
      <xdr:colOff>165100</xdr:colOff>
      <xdr:row>97</xdr:row>
      <xdr:rowOff>8255</xdr:rowOff>
    </xdr:to>
    <xdr:sp macro="" textlink="">
      <xdr:nvSpPr>
        <xdr:cNvPr id="488" name="楕円 487"/>
        <xdr:cNvSpPr/>
      </xdr:nvSpPr>
      <xdr:spPr>
        <a:xfrm>
          <a:off x="6921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24765</xdr:rowOff>
    </xdr:from>
    <xdr:ext cx="533400" cy="259080"/>
    <xdr:sp macro="" textlink="">
      <xdr:nvSpPr>
        <xdr:cNvPr id="489" name="テキスト ボックス 488"/>
        <xdr:cNvSpPr txBox="1"/>
      </xdr:nvSpPr>
      <xdr:spPr>
        <a:xfrm>
          <a:off x="6704965" y="16312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090" cy="257810"/>
    <xdr:sp macro="" textlink="">
      <xdr:nvSpPr>
        <xdr:cNvPr id="500" name="テキスト ボックス 499"/>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6" name="テキスト ボックス 505"/>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2" name="テキスト ボックス 511"/>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91440</xdr:rowOff>
    </xdr:from>
    <xdr:to xmlns:xdr="http://schemas.openxmlformats.org/drawingml/2006/spreadsheetDrawing">
      <xdr:col>85</xdr:col>
      <xdr:colOff>126365</xdr:colOff>
      <xdr:row>38</xdr:row>
      <xdr:rowOff>161925</xdr:rowOff>
    </xdr:to>
    <xdr:cxnSp macro="">
      <xdr:nvCxnSpPr>
        <xdr:cNvPr id="514" name="直線コネクタ 513"/>
        <xdr:cNvCxnSpPr/>
      </xdr:nvCxnSpPr>
      <xdr:spPr>
        <a:xfrm flipV="1">
          <a:off x="16317595" y="5577840"/>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166370</xdr:rowOff>
    </xdr:from>
    <xdr:ext cx="534670" cy="257810"/>
    <xdr:sp macro="" textlink="">
      <xdr:nvSpPr>
        <xdr:cNvPr id="515" name="消防費最小値テキスト"/>
        <xdr:cNvSpPr txBox="1"/>
      </xdr:nvSpPr>
      <xdr:spPr>
        <a:xfrm>
          <a:off x="16370300" y="6681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161925</xdr:rowOff>
    </xdr:from>
    <xdr:to xmlns:xdr="http://schemas.openxmlformats.org/drawingml/2006/spreadsheetDrawing">
      <xdr:col>86</xdr:col>
      <xdr:colOff>25400</xdr:colOff>
      <xdr:row>38</xdr:row>
      <xdr:rowOff>161925</xdr:rowOff>
    </xdr:to>
    <xdr:cxnSp macro="">
      <xdr:nvCxnSpPr>
        <xdr:cNvPr id="516" name="直線コネクタ 515"/>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38100</xdr:rowOff>
    </xdr:from>
    <xdr:ext cx="534670" cy="259080"/>
    <xdr:sp macro="" textlink="">
      <xdr:nvSpPr>
        <xdr:cNvPr id="517" name="消防費最大値テキスト"/>
        <xdr:cNvSpPr txBox="1"/>
      </xdr:nvSpPr>
      <xdr:spPr>
        <a:xfrm>
          <a:off x="16370300" y="535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91440</xdr:rowOff>
    </xdr:from>
    <xdr:to xmlns:xdr="http://schemas.openxmlformats.org/drawingml/2006/spreadsheetDrawing">
      <xdr:col>86</xdr:col>
      <xdr:colOff>25400</xdr:colOff>
      <xdr:row>32</xdr:row>
      <xdr:rowOff>91440</xdr:rowOff>
    </xdr:to>
    <xdr:cxnSp macro="">
      <xdr:nvCxnSpPr>
        <xdr:cNvPr id="518" name="直線コネクタ 517"/>
        <xdr:cNvCxnSpPr/>
      </xdr:nvCxnSpPr>
      <xdr:spPr>
        <a:xfrm>
          <a:off x="16230600" y="557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154940</xdr:rowOff>
    </xdr:from>
    <xdr:to xmlns:xdr="http://schemas.openxmlformats.org/drawingml/2006/spreadsheetDrawing">
      <xdr:col>85</xdr:col>
      <xdr:colOff>127000</xdr:colOff>
      <xdr:row>35</xdr:row>
      <xdr:rowOff>61595</xdr:rowOff>
    </xdr:to>
    <xdr:cxnSp macro="">
      <xdr:nvCxnSpPr>
        <xdr:cNvPr id="519" name="直線コネクタ 518"/>
        <xdr:cNvCxnSpPr/>
      </xdr:nvCxnSpPr>
      <xdr:spPr>
        <a:xfrm flipV="1">
          <a:off x="15481300" y="598424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123825</xdr:rowOff>
    </xdr:from>
    <xdr:ext cx="534670" cy="257810"/>
    <xdr:sp macro="" textlink="">
      <xdr:nvSpPr>
        <xdr:cNvPr id="520" name="消防費平均値テキスト"/>
        <xdr:cNvSpPr txBox="1"/>
      </xdr:nvSpPr>
      <xdr:spPr>
        <a:xfrm>
          <a:off x="16370300" y="6296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145415</xdr:rowOff>
    </xdr:from>
    <xdr:to xmlns:xdr="http://schemas.openxmlformats.org/drawingml/2006/spreadsheetDrawing">
      <xdr:col>85</xdr:col>
      <xdr:colOff>177800</xdr:colOff>
      <xdr:row>37</xdr:row>
      <xdr:rowOff>75565</xdr:rowOff>
    </xdr:to>
    <xdr:sp macro="" textlink="">
      <xdr:nvSpPr>
        <xdr:cNvPr id="521" name="フローチャート: 判断 520"/>
        <xdr:cNvSpPr/>
      </xdr:nvSpPr>
      <xdr:spPr>
        <a:xfrm>
          <a:off x="162687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61595</xdr:rowOff>
    </xdr:from>
    <xdr:to xmlns:xdr="http://schemas.openxmlformats.org/drawingml/2006/spreadsheetDrawing">
      <xdr:col>81</xdr:col>
      <xdr:colOff>50800</xdr:colOff>
      <xdr:row>35</xdr:row>
      <xdr:rowOff>111760</xdr:rowOff>
    </xdr:to>
    <xdr:cxnSp macro="">
      <xdr:nvCxnSpPr>
        <xdr:cNvPr id="522" name="直線コネクタ 521"/>
        <xdr:cNvCxnSpPr/>
      </xdr:nvCxnSpPr>
      <xdr:spPr>
        <a:xfrm flipV="1">
          <a:off x="14592300" y="6062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144780</xdr:rowOff>
    </xdr:from>
    <xdr:to xmlns:xdr="http://schemas.openxmlformats.org/drawingml/2006/spreadsheetDrawing">
      <xdr:col>81</xdr:col>
      <xdr:colOff>101600</xdr:colOff>
      <xdr:row>37</xdr:row>
      <xdr:rowOff>74930</xdr:rowOff>
    </xdr:to>
    <xdr:sp macro="" textlink="">
      <xdr:nvSpPr>
        <xdr:cNvPr id="523" name="フローチャート: 判断 522"/>
        <xdr:cNvSpPr/>
      </xdr:nvSpPr>
      <xdr:spPr>
        <a:xfrm>
          <a:off x="15430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66040</xdr:rowOff>
    </xdr:from>
    <xdr:ext cx="533400" cy="257810"/>
    <xdr:sp macro="" textlink="">
      <xdr:nvSpPr>
        <xdr:cNvPr id="524" name="テキスト ボックス 523"/>
        <xdr:cNvSpPr txBox="1"/>
      </xdr:nvSpPr>
      <xdr:spPr>
        <a:xfrm>
          <a:off x="15213965" y="640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111760</xdr:rowOff>
    </xdr:from>
    <xdr:to xmlns:xdr="http://schemas.openxmlformats.org/drawingml/2006/spreadsheetDrawing">
      <xdr:col>76</xdr:col>
      <xdr:colOff>114300</xdr:colOff>
      <xdr:row>36</xdr:row>
      <xdr:rowOff>13970</xdr:rowOff>
    </xdr:to>
    <xdr:cxnSp macro="">
      <xdr:nvCxnSpPr>
        <xdr:cNvPr id="525" name="直線コネクタ 524"/>
        <xdr:cNvCxnSpPr/>
      </xdr:nvCxnSpPr>
      <xdr:spPr>
        <a:xfrm flipV="1">
          <a:off x="13703300" y="6112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11430</xdr:rowOff>
    </xdr:from>
    <xdr:to xmlns:xdr="http://schemas.openxmlformats.org/drawingml/2006/spreadsheetDrawing">
      <xdr:col>76</xdr:col>
      <xdr:colOff>165100</xdr:colOff>
      <xdr:row>36</xdr:row>
      <xdr:rowOff>113030</xdr:rowOff>
    </xdr:to>
    <xdr:sp macro="" textlink="">
      <xdr:nvSpPr>
        <xdr:cNvPr id="526" name="フローチャート: 判断 525"/>
        <xdr:cNvSpPr/>
      </xdr:nvSpPr>
      <xdr:spPr>
        <a:xfrm>
          <a:off x="14541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104140</xdr:rowOff>
    </xdr:from>
    <xdr:ext cx="533400" cy="259080"/>
    <xdr:sp macro="" textlink="">
      <xdr:nvSpPr>
        <xdr:cNvPr id="527" name="テキスト ボックス 526"/>
        <xdr:cNvSpPr txBox="1"/>
      </xdr:nvSpPr>
      <xdr:spPr>
        <a:xfrm>
          <a:off x="14324965" y="6276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41275</xdr:rowOff>
    </xdr:from>
    <xdr:to xmlns:xdr="http://schemas.openxmlformats.org/drawingml/2006/spreadsheetDrawing">
      <xdr:col>71</xdr:col>
      <xdr:colOff>177800</xdr:colOff>
      <xdr:row>36</xdr:row>
      <xdr:rowOff>13970</xdr:rowOff>
    </xdr:to>
    <xdr:cxnSp macro="">
      <xdr:nvCxnSpPr>
        <xdr:cNvPr id="528" name="直線コネクタ 527"/>
        <xdr:cNvCxnSpPr/>
      </xdr:nvCxnSpPr>
      <xdr:spPr>
        <a:xfrm>
          <a:off x="12814300" y="5184775"/>
          <a:ext cx="889000" cy="1001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35560</xdr:rowOff>
    </xdr:from>
    <xdr:to xmlns:xdr="http://schemas.openxmlformats.org/drawingml/2006/spreadsheetDrawing">
      <xdr:col>72</xdr:col>
      <xdr:colOff>38100</xdr:colOff>
      <xdr:row>36</xdr:row>
      <xdr:rowOff>137160</xdr:rowOff>
    </xdr:to>
    <xdr:sp macro="" textlink="">
      <xdr:nvSpPr>
        <xdr:cNvPr id="529" name="フローチャート: 判断 528"/>
        <xdr:cNvSpPr/>
      </xdr:nvSpPr>
      <xdr:spPr>
        <a:xfrm>
          <a:off x="13652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128270</xdr:rowOff>
    </xdr:from>
    <xdr:ext cx="533400" cy="259080"/>
    <xdr:sp macro="" textlink="">
      <xdr:nvSpPr>
        <xdr:cNvPr id="530" name="テキスト ボックス 529"/>
        <xdr:cNvSpPr txBox="1"/>
      </xdr:nvSpPr>
      <xdr:spPr>
        <a:xfrm>
          <a:off x="13435965" y="6300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31750</xdr:rowOff>
    </xdr:from>
    <xdr:to xmlns:xdr="http://schemas.openxmlformats.org/drawingml/2006/spreadsheetDrawing">
      <xdr:col>67</xdr:col>
      <xdr:colOff>101600</xdr:colOff>
      <xdr:row>36</xdr:row>
      <xdr:rowOff>133350</xdr:rowOff>
    </xdr:to>
    <xdr:sp macro="" textlink="">
      <xdr:nvSpPr>
        <xdr:cNvPr id="531" name="フローチャート: 判断 530"/>
        <xdr:cNvSpPr/>
      </xdr:nvSpPr>
      <xdr:spPr>
        <a:xfrm>
          <a:off x="12763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124460</xdr:rowOff>
    </xdr:from>
    <xdr:ext cx="533400" cy="259080"/>
    <xdr:sp macro="" textlink="">
      <xdr:nvSpPr>
        <xdr:cNvPr id="532" name="テキスト ボックス 531"/>
        <xdr:cNvSpPr txBox="1"/>
      </xdr:nvSpPr>
      <xdr:spPr>
        <a:xfrm>
          <a:off x="12546965" y="629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104140</xdr:rowOff>
    </xdr:from>
    <xdr:to xmlns:xdr="http://schemas.openxmlformats.org/drawingml/2006/spreadsheetDrawing">
      <xdr:col>85</xdr:col>
      <xdr:colOff>177800</xdr:colOff>
      <xdr:row>35</xdr:row>
      <xdr:rowOff>34290</xdr:rowOff>
    </xdr:to>
    <xdr:sp macro="" textlink="">
      <xdr:nvSpPr>
        <xdr:cNvPr id="538" name="楕円 537"/>
        <xdr:cNvSpPr/>
      </xdr:nvSpPr>
      <xdr:spPr>
        <a:xfrm>
          <a:off x="16268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127000</xdr:rowOff>
    </xdr:from>
    <xdr:ext cx="534670" cy="259080"/>
    <xdr:sp macro="" textlink="">
      <xdr:nvSpPr>
        <xdr:cNvPr id="539" name="消防費該当値テキスト"/>
        <xdr:cNvSpPr txBox="1"/>
      </xdr:nvSpPr>
      <xdr:spPr>
        <a:xfrm>
          <a:off x="16370300" y="578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10795</xdr:rowOff>
    </xdr:from>
    <xdr:to xmlns:xdr="http://schemas.openxmlformats.org/drawingml/2006/spreadsheetDrawing">
      <xdr:col>81</xdr:col>
      <xdr:colOff>101600</xdr:colOff>
      <xdr:row>35</xdr:row>
      <xdr:rowOff>112395</xdr:rowOff>
    </xdr:to>
    <xdr:sp macro="" textlink="">
      <xdr:nvSpPr>
        <xdr:cNvPr id="540" name="楕円 539"/>
        <xdr:cNvSpPr/>
      </xdr:nvSpPr>
      <xdr:spPr>
        <a:xfrm>
          <a:off x="15430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129540</xdr:rowOff>
    </xdr:from>
    <xdr:ext cx="533400" cy="259080"/>
    <xdr:sp macro="" textlink="">
      <xdr:nvSpPr>
        <xdr:cNvPr id="541" name="テキスト ボックス 540"/>
        <xdr:cNvSpPr txBox="1"/>
      </xdr:nvSpPr>
      <xdr:spPr>
        <a:xfrm>
          <a:off x="15213965" y="5787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60960</xdr:rowOff>
    </xdr:from>
    <xdr:to xmlns:xdr="http://schemas.openxmlformats.org/drawingml/2006/spreadsheetDrawing">
      <xdr:col>76</xdr:col>
      <xdr:colOff>165100</xdr:colOff>
      <xdr:row>35</xdr:row>
      <xdr:rowOff>162560</xdr:rowOff>
    </xdr:to>
    <xdr:sp macro="" textlink="">
      <xdr:nvSpPr>
        <xdr:cNvPr id="542" name="楕円 541"/>
        <xdr:cNvSpPr/>
      </xdr:nvSpPr>
      <xdr:spPr>
        <a:xfrm>
          <a:off x="14541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7620</xdr:rowOff>
    </xdr:from>
    <xdr:ext cx="533400" cy="257810"/>
    <xdr:sp macro="" textlink="">
      <xdr:nvSpPr>
        <xdr:cNvPr id="543" name="テキスト ボックス 542"/>
        <xdr:cNvSpPr txBox="1"/>
      </xdr:nvSpPr>
      <xdr:spPr>
        <a:xfrm>
          <a:off x="14324965" y="583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134620</xdr:rowOff>
    </xdr:from>
    <xdr:to xmlns:xdr="http://schemas.openxmlformats.org/drawingml/2006/spreadsheetDrawing">
      <xdr:col>72</xdr:col>
      <xdr:colOff>38100</xdr:colOff>
      <xdr:row>36</xdr:row>
      <xdr:rowOff>64770</xdr:rowOff>
    </xdr:to>
    <xdr:sp macro="" textlink="">
      <xdr:nvSpPr>
        <xdr:cNvPr id="544" name="楕円 543"/>
        <xdr:cNvSpPr/>
      </xdr:nvSpPr>
      <xdr:spPr>
        <a:xfrm>
          <a:off x="13652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81280</xdr:rowOff>
    </xdr:from>
    <xdr:ext cx="533400" cy="259080"/>
    <xdr:sp macro="" textlink="">
      <xdr:nvSpPr>
        <xdr:cNvPr id="545" name="テキスト ボックス 544"/>
        <xdr:cNvSpPr txBox="1"/>
      </xdr:nvSpPr>
      <xdr:spPr>
        <a:xfrm>
          <a:off x="13435965" y="5910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29</xdr:row>
      <xdr:rowOff>161925</xdr:rowOff>
    </xdr:from>
    <xdr:to xmlns:xdr="http://schemas.openxmlformats.org/drawingml/2006/spreadsheetDrawing">
      <xdr:col>67</xdr:col>
      <xdr:colOff>101600</xdr:colOff>
      <xdr:row>30</xdr:row>
      <xdr:rowOff>92075</xdr:rowOff>
    </xdr:to>
    <xdr:sp macro="" textlink="">
      <xdr:nvSpPr>
        <xdr:cNvPr id="546" name="楕円 545"/>
        <xdr:cNvSpPr/>
      </xdr:nvSpPr>
      <xdr:spPr>
        <a:xfrm>
          <a:off x="12763500" y="51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28</xdr:row>
      <xdr:rowOff>109220</xdr:rowOff>
    </xdr:from>
    <xdr:ext cx="533400" cy="257810"/>
    <xdr:sp macro="" textlink="">
      <xdr:nvSpPr>
        <xdr:cNvPr id="547" name="テキスト ボックス 546"/>
        <xdr:cNvSpPr txBox="1"/>
      </xdr:nvSpPr>
      <xdr:spPr>
        <a:xfrm>
          <a:off x="12546965" y="4909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58" name="テキスト ボックス 557"/>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62" name="テキスト ボックス 561"/>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7810"/>
    <xdr:sp macro="" textlink="">
      <xdr:nvSpPr>
        <xdr:cNvPr id="566" name="テキスト ボックス 565"/>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68" name="テキスト ボックス 567"/>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0" name="テキスト ボックス 569"/>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1270</xdr:rowOff>
    </xdr:from>
    <xdr:to xmlns:xdr="http://schemas.openxmlformats.org/drawingml/2006/spreadsheetDrawing">
      <xdr:col>85</xdr:col>
      <xdr:colOff>126365</xdr:colOff>
      <xdr:row>58</xdr:row>
      <xdr:rowOff>61595</xdr:rowOff>
    </xdr:to>
    <xdr:cxnSp macro="">
      <xdr:nvCxnSpPr>
        <xdr:cNvPr id="574" name="直線コネクタ 573"/>
        <xdr:cNvCxnSpPr/>
      </xdr:nvCxnSpPr>
      <xdr:spPr>
        <a:xfrm flipV="1">
          <a:off x="16317595" y="8745220"/>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65405</xdr:rowOff>
    </xdr:from>
    <xdr:ext cx="534670" cy="257810"/>
    <xdr:sp macro="" textlink="">
      <xdr:nvSpPr>
        <xdr:cNvPr id="575" name="教育費最小値テキスト"/>
        <xdr:cNvSpPr txBox="1"/>
      </xdr:nvSpPr>
      <xdr:spPr>
        <a:xfrm>
          <a:off x="16370300" y="10009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61595</xdr:rowOff>
    </xdr:from>
    <xdr:to xmlns:xdr="http://schemas.openxmlformats.org/drawingml/2006/spreadsheetDrawing">
      <xdr:col>86</xdr:col>
      <xdr:colOff>25400</xdr:colOff>
      <xdr:row>58</xdr:row>
      <xdr:rowOff>61595</xdr:rowOff>
    </xdr:to>
    <xdr:cxnSp macro="">
      <xdr:nvCxnSpPr>
        <xdr:cNvPr id="576" name="直線コネクタ 575"/>
        <xdr:cNvCxnSpPr/>
      </xdr:nvCxnSpPr>
      <xdr:spPr>
        <a:xfrm>
          <a:off x="16230600" y="1000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120650</xdr:rowOff>
    </xdr:from>
    <xdr:ext cx="598805" cy="257810"/>
    <xdr:sp macro="" textlink="">
      <xdr:nvSpPr>
        <xdr:cNvPr id="577" name="教育費最大値テキスト"/>
        <xdr:cNvSpPr txBox="1"/>
      </xdr:nvSpPr>
      <xdr:spPr>
        <a:xfrm>
          <a:off x="16370300" y="8521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109,959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1270</xdr:rowOff>
    </xdr:from>
    <xdr:to xmlns:xdr="http://schemas.openxmlformats.org/drawingml/2006/spreadsheetDrawing">
      <xdr:col>86</xdr:col>
      <xdr:colOff>25400</xdr:colOff>
      <xdr:row>51</xdr:row>
      <xdr:rowOff>1270</xdr:rowOff>
    </xdr:to>
    <xdr:cxnSp macro="">
      <xdr:nvCxnSpPr>
        <xdr:cNvPr id="578" name="直線コネクタ 577"/>
        <xdr:cNvCxnSpPr/>
      </xdr:nvCxnSpPr>
      <xdr:spPr>
        <a:xfrm>
          <a:off x="16230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97790</xdr:rowOff>
    </xdr:from>
    <xdr:to xmlns:xdr="http://schemas.openxmlformats.org/drawingml/2006/spreadsheetDrawing">
      <xdr:col>85</xdr:col>
      <xdr:colOff>127000</xdr:colOff>
      <xdr:row>55</xdr:row>
      <xdr:rowOff>128905</xdr:rowOff>
    </xdr:to>
    <xdr:cxnSp macro="">
      <xdr:nvCxnSpPr>
        <xdr:cNvPr id="579" name="直線コネクタ 578"/>
        <xdr:cNvCxnSpPr/>
      </xdr:nvCxnSpPr>
      <xdr:spPr>
        <a:xfrm flipV="1">
          <a:off x="15481300" y="95275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153670</xdr:rowOff>
    </xdr:from>
    <xdr:ext cx="534670" cy="259080"/>
    <xdr:sp macro="" textlink="">
      <xdr:nvSpPr>
        <xdr:cNvPr id="580" name="教育費平均値テキスト"/>
        <xdr:cNvSpPr txBox="1"/>
      </xdr:nvSpPr>
      <xdr:spPr>
        <a:xfrm>
          <a:off x="16370300" y="9583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3810</xdr:rowOff>
    </xdr:from>
    <xdr:to xmlns:xdr="http://schemas.openxmlformats.org/drawingml/2006/spreadsheetDrawing">
      <xdr:col>85</xdr:col>
      <xdr:colOff>177800</xdr:colOff>
      <xdr:row>56</xdr:row>
      <xdr:rowOff>105410</xdr:rowOff>
    </xdr:to>
    <xdr:sp macro="" textlink="">
      <xdr:nvSpPr>
        <xdr:cNvPr id="581" name="フローチャート: 判断 580"/>
        <xdr:cNvSpPr/>
      </xdr:nvSpPr>
      <xdr:spPr>
        <a:xfrm>
          <a:off x="16268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70485</xdr:rowOff>
    </xdr:from>
    <xdr:to xmlns:xdr="http://schemas.openxmlformats.org/drawingml/2006/spreadsheetDrawing">
      <xdr:col>81</xdr:col>
      <xdr:colOff>50800</xdr:colOff>
      <xdr:row>55</xdr:row>
      <xdr:rowOff>128905</xdr:rowOff>
    </xdr:to>
    <xdr:cxnSp macro="">
      <xdr:nvCxnSpPr>
        <xdr:cNvPr id="582" name="直線コネクタ 581"/>
        <xdr:cNvCxnSpPr/>
      </xdr:nvCxnSpPr>
      <xdr:spPr>
        <a:xfrm>
          <a:off x="14592300" y="95002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91440</xdr:rowOff>
    </xdr:from>
    <xdr:to xmlns:xdr="http://schemas.openxmlformats.org/drawingml/2006/spreadsheetDrawing">
      <xdr:col>81</xdr:col>
      <xdr:colOff>101600</xdr:colOff>
      <xdr:row>57</xdr:row>
      <xdr:rowOff>21590</xdr:rowOff>
    </xdr:to>
    <xdr:sp macro="" textlink="">
      <xdr:nvSpPr>
        <xdr:cNvPr id="583" name="フローチャート: 判断 582"/>
        <xdr:cNvSpPr/>
      </xdr:nvSpPr>
      <xdr:spPr>
        <a:xfrm>
          <a:off x="1543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12700</xdr:rowOff>
    </xdr:from>
    <xdr:ext cx="533400" cy="259080"/>
    <xdr:sp macro="" textlink="">
      <xdr:nvSpPr>
        <xdr:cNvPr id="584" name="テキスト ボックス 583"/>
        <xdr:cNvSpPr txBox="1"/>
      </xdr:nvSpPr>
      <xdr:spPr>
        <a:xfrm>
          <a:off x="15213965" y="978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70485</xdr:rowOff>
    </xdr:from>
    <xdr:to xmlns:xdr="http://schemas.openxmlformats.org/drawingml/2006/spreadsheetDrawing">
      <xdr:col>76</xdr:col>
      <xdr:colOff>114300</xdr:colOff>
      <xdr:row>55</xdr:row>
      <xdr:rowOff>150495</xdr:rowOff>
    </xdr:to>
    <xdr:cxnSp macro="">
      <xdr:nvCxnSpPr>
        <xdr:cNvPr id="585" name="直線コネクタ 584"/>
        <xdr:cNvCxnSpPr/>
      </xdr:nvCxnSpPr>
      <xdr:spPr>
        <a:xfrm flipV="1">
          <a:off x="13703300" y="95002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107950</xdr:rowOff>
    </xdr:from>
    <xdr:to xmlns:xdr="http://schemas.openxmlformats.org/drawingml/2006/spreadsheetDrawing">
      <xdr:col>76</xdr:col>
      <xdr:colOff>165100</xdr:colOff>
      <xdr:row>56</xdr:row>
      <xdr:rowOff>38100</xdr:rowOff>
    </xdr:to>
    <xdr:sp macro="" textlink="">
      <xdr:nvSpPr>
        <xdr:cNvPr id="586" name="フローチャート: 判断 585"/>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29845</xdr:rowOff>
    </xdr:from>
    <xdr:ext cx="533400" cy="257810"/>
    <xdr:sp macro="" textlink="">
      <xdr:nvSpPr>
        <xdr:cNvPr id="587" name="テキスト ボックス 586"/>
        <xdr:cNvSpPr txBox="1"/>
      </xdr:nvSpPr>
      <xdr:spPr>
        <a:xfrm>
          <a:off x="14324965" y="9631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150495</xdr:rowOff>
    </xdr:from>
    <xdr:to xmlns:xdr="http://schemas.openxmlformats.org/drawingml/2006/spreadsheetDrawing">
      <xdr:col>71</xdr:col>
      <xdr:colOff>177800</xdr:colOff>
      <xdr:row>56</xdr:row>
      <xdr:rowOff>136525</xdr:rowOff>
    </xdr:to>
    <xdr:cxnSp macro="">
      <xdr:nvCxnSpPr>
        <xdr:cNvPr id="588" name="直線コネクタ 587"/>
        <xdr:cNvCxnSpPr/>
      </xdr:nvCxnSpPr>
      <xdr:spPr>
        <a:xfrm flipV="1">
          <a:off x="12814300" y="958024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161925</xdr:rowOff>
    </xdr:from>
    <xdr:to xmlns:xdr="http://schemas.openxmlformats.org/drawingml/2006/spreadsheetDrawing">
      <xdr:col>72</xdr:col>
      <xdr:colOff>38100</xdr:colOff>
      <xdr:row>56</xdr:row>
      <xdr:rowOff>92075</xdr:rowOff>
    </xdr:to>
    <xdr:sp macro="" textlink="">
      <xdr:nvSpPr>
        <xdr:cNvPr id="589" name="フローチャート: 判断 588"/>
        <xdr:cNvSpPr/>
      </xdr:nvSpPr>
      <xdr:spPr>
        <a:xfrm>
          <a:off x="13652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83185</xdr:rowOff>
    </xdr:from>
    <xdr:ext cx="533400" cy="259080"/>
    <xdr:sp macro="" textlink="">
      <xdr:nvSpPr>
        <xdr:cNvPr id="590" name="テキスト ボックス 589"/>
        <xdr:cNvSpPr txBox="1"/>
      </xdr:nvSpPr>
      <xdr:spPr>
        <a:xfrm>
          <a:off x="13435965" y="9684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66675</xdr:rowOff>
    </xdr:from>
    <xdr:to xmlns:xdr="http://schemas.openxmlformats.org/drawingml/2006/spreadsheetDrawing">
      <xdr:col>67</xdr:col>
      <xdr:colOff>101600</xdr:colOff>
      <xdr:row>56</xdr:row>
      <xdr:rowOff>168275</xdr:rowOff>
    </xdr:to>
    <xdr:sp macro="" textlink="">
      <xdr:nvSpPr>
        <xdr:cNvPr id="591" name="フローチャート: 判断 590"/>
        <xdr:cNvSpPr/>
      </xdr:nvSpPr>
      <xdr:spPr>
        <a:xfrm>
          <a:off x="127635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13335</xdr:rowOff>
    </xdr:from>
    <xdr:ext cx="533400" cy="259080"/>
    <xdr:sp macro="" textlink="">
      <xdr:nvSpPr>
        <xdr:cNvPr id="592" name="テキスト ボックス 591"/>
        <xdr:cNvSpPr txBox="1"/>
      </xdr:nvSpPr>
      <xdr:spPr>
        <a:xfrm>
          <a:off x="12546965" y="9443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46990</xdr:rowOff>
    </xdr:from>
    <xdr:to xmlns:xdr="http://schemas.openxmlformats.org/drawingml/2006/spreadsheetDrawing">
      <xdr:col>85</xdr:col>
      <xdr:colOff>177800</xdr:colOff>
      <xdr:row>55</xdr:row>
      <xdr:rowOff>148590</xdr:rowOff>
    </xdr:to>
    <xdr:sp macro="" textlink="">
      <xdr:nvSpPr>
        <xdr:cNvPr id="598" name="楕円 597"/>
        <xdr:cNvSpPr/>
      </xdr:nvSpPr>
      <xdr:spPr>
        <a:xfrm>
          <a:off x="16268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69850</xdr:rowOff>
    </xdr:from>
    <xdr:ext cx="534670" cy="259080"/>
    <xdr:sp macro="" textlink="">
      <xdr:nvSpPr>
        <xdr:cNvPr id="599" name="教育費該当値テキスト"/>
        <xdr:cNvSpPr txBox="1"/>
      </xdr:nvSpPr>
      <xdr:spPr>
        <a:xfrm>
          <a:off x="16370300" y="932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78105</xdr:rowOff>
    </xdr:from>
    <xdr:to xmlns:xdr="http://schemas.openxmlformats.org/drawingml/2006/spreadsheetDrawing">
      <xdr:col>81</xdr:col>
      <xdr:colOff>101600</xdr:colOff>
      <xdr:row>56</xdr:row>
      <xdr:rowOff>8255</xdr:rowOff>
    </xdr:to>
    <xdr:sp macro="" textlink="">
      <xdr:nvSpPr>
        <xdr:cNvPr id="600" name="楕円 599"/>
        <xdr:cNvSpPr/>
      </xdr:nvSpPr>
      <xdr:spPr>
        <a:xfrm>
          <a:off x="15430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24765</xdr:rowOff>
    </xdr:from>
    <xdr:ext cx="533400" cy="259080"/>
    <xdr:sp macro="" textlink="">
      <xdr:nvSpPr>
        <xdr:cNvPr id="601" name="テキスト ボックス 600"/>
        <xdr:cNvSpPr txBox="1"/>
      </xdr:nvSpPr>
      <xdr:spPr>
        <a:xfrm>
          <a:off x="15213965" y="9283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19685</xdr:rowOff>
    </xdr:from>
    <xdr:to xmlns:xdr="http://schemas.openxmlformats.org/drawingml/2006/spreadsheetDrawing">
      <xdr:col>76</xdr:col>
      <xdr:colOff>165100</xdr:colOff>
      <xdr:row>55</xdr:row>
      <xdr:rowOff>121285</xdr:rowOff>
    </xdr:to>
    <xdr:sp macro="" textlink="">
      <xdr:nvSpPr>
        <xdr:cNvPr id="602" name="楕円 601"/>
        <xdr:cNvSpPr/>
      </xdr:nvSpPr>
      <xdr:spPr>
        <a:xfrm>
          <a:off x="1454150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137795</xdr:rowOff>
    </xdr:from>
    <xdr:ext cx="533400" cy="259080"/>
    <xdr:sp macro="" textlink="">
      <xdr:nvSpPr>
        <xdr:cNvPr id="603" name="テキスト ボックス 602"/>
        <xdr:cNvSpPr txBox="1"/>
      </xdr:nvSpPr>
      <xdr:spPr>
        <a:xfrm>
          <a:off x="14324965" y="9224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99695</xdr:rowOff>
    </xdr:from>
    <xdr:to xmlns:xdr="http://schemas.openxmlformats.org/drawingml/2006/spreadsheetDrawing">
      <xdr:col>72</xdr:col>
      <xdr:colOff>38100</xdr:colOff>
      <xdr:row>56</xdr:row>
      <xdr:rowOff>29845</xdr:rowOff>
    </xdr:to>
    <xdr:sp macro="" textlink="">
      <xdr:nvSpPr>
        <xdr:cNvPr id="604" name="楕円 603"/>
        <xdr:cNvSpPr/>
      </xdr:nvSpPr>
      <xdr:spPr>
        <a:xfrm>
          <a:off x="13652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46355</xdr:rowOff>
    </xdr:from>
    <xdr:ext cx="533400" cy="259080"/>
    <xdr:sp macro="" textlink="">
      <xdr:nvSpPr>
        <xdr:cNvPr id="605" name="テキスト ボックス 604"/>
        <xdr:cNvSpPr txBox="1"/>
      </xdr:nvSpPr>
      <xdr:spPr>
        <a:xfrm>
          <a:off x="13435965" y="9304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606" name="楕円 605"/>
        <xdr:cNvSpPr/>
      </xdr:nvSpPr>
      <xdr:spPr>
        <a:xfrm>
          <a:off x="12763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6985</xdr:rowOff>
    </xdr:from>
    <xdr:ext cx="533400" cy="257810"/>
    <xdr:sp macro="" textlink="">
      <xdr:nvSpPr>
        <xdr:cNvPr id="607" name="テキスト ボックス 606"/>
        <xdr:cNvSpPr txBox="1"/>
      </xdr:nvSpPr>
      <xdr:spPr>
        <a:xfrm>
          <a:off x="12546965" y="9779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9" name="テキスト ボックス 61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6090" cy="259080"/>
    <xdr:sp macro="" textlink="">
      <xdr:nvSpPr>
        <xdr:cNvPr id="621" name="テキスト ボックス 620"/>
        <xdr:cNvSpPr txBox="1"/>
      </xdr:nvSpPr>
      <xdr:spPr>
        <a:xfrm>
          <a:off x="1197864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23" name="テキスト ボックス 62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29" name="テキスト ボックス 628"/>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76200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07770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22860</xdr:rowOff>
    </xdr:from>
    <xdr:ext cx="534670" cy="259080"/>
    <xdr:sp macro="" textlink="">
      <xdr:nvSpPr>
        <xdr:cNvPr id="634" name="災害復旧費最大値テキスト"/>
        <xdr:cNvSpPr txBox="1"/>
      </xdr:nvSpPr>
      <xdr:spPr>
        <a:xfrm>
          <a:off x="16370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19,831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76200</xdr:rowOff>
    </xdr:from>
    <xdr:to xmlns:xdr="http://schemas.openxmlformats.org/drawingml/2006/spreadsheetDrawing">
      <xdr:col>86</xdr:col>
      <xdr:colOff>25400</xdr:colOff>
      <xdr:row>70</xdr:row>
      <xdr:rowOff>76200</xdr:rowOff>
    </xdr:to>
    <xdr:cxnSp macro="">
      <xdr:nvCxnSpPr>
        <xdr:cNvPr id="635" name="直線コネクタ 634"/>
        <xdr:cNvCxnSpPr/>
      </xdr:nvCxnSpPr>
      <xdr:spPr>
        <a:xfrm>
          <a:off x="16230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89535</xdr:rowOff>
    </xdr:from>
    <xdr:to xmlns:xdr="http://schemas.openxmlformats.org/drawingml/2006/spreadsheetDrawing">
      <xdr:col>85</xdr:col>
      <xdr:colOff>127000</xdr:colOff>
      <xdr:row>79</xdr:row>
      <xdr:rowOff>6985</xdr:rowOff>
    </xdr:to>
    <xdr:cxnSp macro="">
      <xdr:nvCxnSpPr>
        <xdr:cNvPr id="636" name="直線コネクタ 635"/>
        <xdr:cNvCxnSpPr/>
      </xdr:nvCxnSpPr>
      <xdr:spPr>
        <a:xfrm flipV="1">
          <a:off x="15481300" y="12776835"/>
          <a:ext cx="8382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14605</xdr:rowOff>
    </xdr:from>
    <xdr:ext cx="469900" cy="259080"/>
    <xdr:sp macro="" textlink="">
      <xdr:nvSpPr>
        <xdr:cNvPr id="637" name="災害復旧費平均値テキスト"/>
        <xdr:cNvSpPr txBox="1"/>
      </xdr:nvSpPr>
      <xdr:spPr>
        <a:xfrm>
          <a:off x="16370300" y="13387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36195</xdr:rowOff>
    </xdr:from>
    <xdr:to xmlns:xdr="http://schemas.openxmlformats.org/drawingml/2006/spreadsheetDrawing">
      <xdr:col>85</xdr:col>
      <xdr:colOff>177800</xdr:colOff>
      <xdr:row>78</xdr:row>
      <xdr:rowOff>137795</xdr:rowOff>
    </xdr:to>
    <xdr:sp macro="" textlink="">
      <xdr:nvSpPr>
        <xdr:cNvPr id="638" name="フローチャート: 判断 637"/>
        <xdr:cNvSpPr/>
      </xdr:nvSpPr>
      <xdr:spPr>
        <a:xfrm>
          <a:off x="16268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141605</xdr:rowOff>
    </xdr:from>
    <xdr:to xmlns:xdr="http://schemas.openxmlformats.org/drawingml/2006/spreadsheetDrawing">
      <xdr:col>81</xdr:col>
      <xdr:colOff>50800</xdr:colOff>
      <xdr:row>79</xdr:row>
      <xdr:rowOff>6985</xdr:rowOff>
    </xdr:to>
    <xdr:cxnSp macro="">
      <xdr:nvCxnSpPr>
        <xdr:cNvPr id="639" name="直線コネクタ 638"/>
        <xdr:cNvCxnSpPr/>
      </xdr:nvCxnSpPr>
      <xdr:spPr>
        <a:xfrm>
          <a:off x="14592300" y="13171805"/>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110490</xdr:rowOff>
    </xdr:from>
    <xdr:to xmlns:xdr="http://schemas.openxmlformats.org/drawingml/2006/spreadsheetDrawing">
      <xdr:col>81</xdr:col>
      <xdr:colOff>101600</xdr:colOff>
      <xdr:row>79</xdr:row>
      <xdr:rowOff>40640</xdr:rowOff>
    </xdr:to>
    <xdr:sp macro="" textlink="">
      <xdr:nvSpPr>
        <xdr:cNvPr id="640" name="フローチャート: 判断 639"/>
        <xdr:cNvSpPr/>
      </xdr:nvSpPr>
      <xdr:spPr>
        <a:xfrm>
          <a:off x="1543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57150</xdr:rowOff>
    </xdr:from>
    <xdr:ext cx="378460" cy="259080"/>
    <xdr:sp macro="" textlink="">
      <xdr:nvSpPr>
        <xdr:cNvPr id="641" name="テキスト ボックス 640"/>
        <xdr:cNvSpPr txBox="1"/>
      </xdr:nvSpPr>
      <xdr:spPr>
        <a:xfrm>
          <a:off x="15292070" y="13258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43180</xdr:rowOff>
    </xdr:from>
    <xdr:to xmlns:xdr="http://schemas.openxmlformats.org/drawingml/2006/spreadsheetDrawing">
      <xdr:col>76</xdr:col>
      <xdr:colOff>114300</xdr:colOff>
      <xdr:row>76</xdr:row>
      <xdr:rowOff>141605</xdr:rowOff>
    </xdr:to>
    <xdr:cxnSp macro="">
      <xdr:nvCxnSpPr>
        <xdr:cNvPr id="642" name="直線コネクタ 641"/>
        <xdr:cNvCxnSpPr/>
      </xdr:nvCxnSpPr>
      <xdr:spPr>
        <a:xfrm>
          <a:off x="13703300" y="130733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6985</xdr:rowOff>
    </xdr:from>
    <xdr:to xmlns:xdr="http://schemas.openxmlformats.org/drawingml/2006/spreadsheetDrawing">
      <xdr:col>76</xdr:col>
      <xdr:colOff>165100</xdr:colOff>
      <xdr:row>77</xdr:row>
      <xdr:rowOff>109220</xdr:rowOff>
    </xdr:to>
    <xdr:sp macro="" textlink="">
      <xdr:nvSpPr>
        <xdr:cNvPr id="643" name="フローチャート: 判断 642"/>
        <xdr:cNvSpPr/>
      </xdr:nvSpPr>
      <xdr:spPr>
        <a:xfrm>
          <a:off x="14541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99695</xdr:rowOff>
    </xdr:from>
    <xdr:ext cx="468630" cy="257810"/>
    <xdr:sp macro="" textlink="">
      <xdr:nvSpPr>
        <xdr:cNvPr id="644" name="テキスト ボックス 643"/>
        <xdr:cNvSpPr txBox="1"/>
      </xdr:nvSpPr>
      <xdr:spPr>
        <a:xfrm>
          <a:off x="14357350" y="13301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43180</xdr:rowOff>
    </xdr:from>
    <xdr:to xmlns:xdr="http://schemas.openxmlformats.org/drawingml/2006/spreadsheetDrawing">
      <xdr:col>71</xdr:col>
      <xdr:colOff>177800</xdr:colOff>
      <xdr:row>77</xdr:row>
      <xdr:rowOff>123190</xdr:rowOff>
    </xdr:to>
    <xdr:cxnSp macro="">
      <xdr:nvCxnSpPr>
        <xdr:cNvPr id="645" name="直線コネクタ 644"/>
        <xdr:cNvCxnSpPr/>
      </xdr:nvCxnSpPr>
      <xdr:spPr>
        <a:xfrm flipV="1">
          <a:off x="12814300" y="130733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45720</xdr:rowOff>
    </xdr:from>
    <xdr:to xmlns:xdr="http://schemas.openxmlformats.org/drawingml/2006/spreadsheetDrawing">
      <xdr:col>72</xdr:col>
      <xdr:colOff>38100</xdr:colOff>
      <xdr:row>77</xdr:row>
      <xdr:rowOff>147320</xdr:rowOff>
    </xdr:to>
    <xdr:sp macro="" textlink="">
      <xdr:nvSpPr>
        <xdr:cNvPr id="646" name="フローチャート: 判断 645"/>
        <xdr:cNvSpPr/>
      </xdr:nvSpPr>
      <xdr:spPr>
        <a:xfrm>
          <a:off x="13652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138430</xdr:rowOff>
    </xdr:from>
    <xdr:ext cx="468630" cy="259080"/>
    <xdr:sp macro="" textlink="">
      <xdr:nvSpPr>
        <xdr:cNvPr id="647" name="テキスト ボックス 646"/>
        <xdr:cNvSpPr txBox="1"/>
      </xdr:nvSpPr>
      <xdr:spPr>
        <a:xfrm>
          <a:off x="13468350" y="1334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166370</xdr:rowOff>
    </xdr:from>
    <xdr:to xmlns:xdr="http://schemas.openxmlformats.org/drawingml/2006/spreadsheetDrawing">
      <xdr:col>67</xdr:col>
      <xdr:colOff>101600</xdr:colOff>
      <xdr:row>78</xdr:row>
      <xdr:rowOff>96520</xdr:rowOff>
    </xdr:to>
    <xdr:sp macro="" textlink="">
      <xdr:nvSpPr>
        <xdr:cNvPr id="648" name="フローチャート: 判断 647"/>
        <xdr:cNvSpPr/>
      </xdr:nvSpPr>
      <xdr:spPr>
        <a:xfrm>
          <a:off x="12763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87630</xdr:rowOff>
    </xdr:from>
    <xdr:ext cx="468630" cy="257810"/>
    <xdr:sp macro="" textlink="">
      <xdr:nvSpPr>
        <xdr:cNvPr id="649" name="テキスト ボックス 648"/>
        <xdr:cNvSpPr txBox="1"/>
      </xdr:nvSpPr>
      <xdr:spPr>
        <a:xfrm>
          <a:off x="12579350" y="13460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38735</xdr:rowOff>
    </xdr:from>
    <xdr:to xmlns:xdr="http://schemas.openxmlformats.org/drawingml/2006/spreadsheetDrawing">
      <xdr:col>85</xdr:col>
      <xdr:colOff>177800</xdr:colOff>
      <xdr:row>74</xdr:row>
      <xdr:rowOff>140335</xdr:rowOff>
    </xdr:to>
    <xdr:sp macro="" textlink="">
      <xdr:nvSpPr>
        <xdr:cNvPr id="655" name="楕円 654"/>
        <xdr:cNvSpPr/>
      </xdr:nvSpPr>
      <xdr:spPr>
        <a:xfrm>
          <a:off x="16268700" y="127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61595</xdr:rowOff>
    </xdr:from>
    <xdr:ext cx="534670" cy="259080"/>
    <xdr:sp macro="" textlink="">
      <xdr:nvSpPr>
        <xdr:cNvPr id="656" name="災害復旧費該当値テキスト"/>
        <xdr:cNvSpPr txBox="1"/>
      </xdr:nvSpPr>
      <xdr:spPr>
        <a:xfrm>
          <a:off x="16370300" y="1257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127635</xdr:rowOff>
    </xdr:from>
    <xdr:to xmlns:xdr="http://schemas.openxmlformats.org/drawingml/2006/spreadsheetDrawing">
      <xdr:col>81</xdr:col>
      <xdr:colOff>101600</xdr:colOff>
      <xdr:row>79</xdr:row>
      <xdr:rowOff>57785</xdr:rowOff>
    </xdr:to>
    <xdr:sp macro="" textlink="">
      <xdr:nvSpPr>
        <xdr:cNvPr id="657" name="楕円 656"/>
        <xdr:cNvSpPr/>
      </xdr:nvSpPr>
      <xdr:spPr>
        <a:xfrm>
          <a:off x="1543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48895</xdr:rowOff>
    </xdr:from>
    <xdr:ext cx="378460" cy="259080"/>
    <xdr:sp macro="" textlink="">
      <xdr:nvSpPr>
        <xdr:cNvPr id="658" name="テキスト ボックス 657"/>
        <xdr:cNvSpPr txBox="1"/>
      </xdr:nvSpPr>
      <xdr:spPr>
        <a:xfrm>
          <a:off x="15292070" y="13593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90805</xdr:rowOff>
    </xdr:from>
    <xdr:to xmlns:xdr="http://schemas.openxmlformats.org/drawingml/2006/spreadsheetDrawing">
      <xdr:col>76</xdr:col>
      <xdr:colOff>165100</xdr:colOff>
      <xdr:row>77</xdr:row>
      <xdr:rowOff>20955</xdr:rowOff>
    </xdr:to>
    <xdr:sp macro="" textlink="">
      <xdr:nvSpPr>
        <xdr:cNvPr id="659" name="楕円 658"/>
        <xdr:cNvSpPr/>
      </xdr:nvSpPr>
      <xdr:spPr>
        <a:xfrm>
          <a:off x="14541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37465</xdr:rowOff>
    </xdr:from>
    <xdr:ext cx="468630" cy="259080"/>
    <xdr:sp macro="" textlink="">
      <xdr:nvSpPr>
        <xdr:cNvPr id="660" name="テキスト ボックス 659"/>
        <xdr:cNvSpPr txBox="1"/>
      </xdr:nvSpPr>
      <xdr:spPr>
        <a:xfrm>
          <a:off x="14357350" y="12896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163830</xdr:rowOff>
    </xdr:from>
    <xdr:to xmlns:xdr="http://schemas.openxmlformats.org/drawingml/2006/spreadsheetDrawing">
      <xdr:col>72</xdr:col>
      <xdr:colOff>38100</xdr:colOff>
      <xdr:row>76</xdr:row>
      <xdr:rowOff>93980</xdr:rowOff>
    </xdr:to>
    <xdr:sp macro="" textlink="">
      <xdr:nvSpPr>
        <xdr:cNvPr id="661" name="楕円 660"/>
        <xdr:cNvSpPr/>
      </xdr:nvSpPr>
      <xdr:spPr>
        <a:xfrm>
          <a:off x="13652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110490</xdr:rowOff>
    </xdr:from>
    <xdr:ext cx="468630" cy="257810"/>
    <xdr:sp macro="" textlink="">
      <xdr:nvSpPr>
        <xdr:cNvPr id="662" name="テキスト ボックス 661"/>
        <xdr:cNvSpPr txBox="1"/>
      </xdr:nvSpPr>
      <xdr:spPr>
        <a:xfrm>
          <a:off x="13468350" y="12797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72390</xdr:rowOff>
    </xdr:from>
    <xdr:to xmlns:xdr="http://schemas.openxmlformats.org/drawingml/2006/spreadsheetDrawing">
      <xdr:col>67</xdr:col>
      <xdr:colOff>101600</xdr:colOff>
      <xdr:row>78</xdr:row>
      <xdr:rowOff>2540</xdr:rowOff>
    </xdr:to>
    <xdr:sp macro="" textlink="">
      <xdr:nvSpPr>
        <xdr:cNvPr id="663" name="楕円 662"/>
        <xdr:cNvSpPr/>
      </xdr:nvSpPr>
      <xdr:spPr>
        <a:xfrm>
          <a:off x="12763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19050</xdr:rowOff>
    </xdr:from>
    <xdr:ext cx="468630" cy="257810"/>
    <xdr:sp macro="" textlink="">
      <xdr:nvSpPr>
        <xdr:cNvPr id="664" name="テキスト ボックス 663"/>
        <xdr:cNvSpPr txBox="1"/>
      </xdr:nvSpPr>
      <xdr:spPr>
        <a:xfrm>
          <a:off x="12579350" y="13049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3" name="テキスト ボックス 67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6" name="テキスト ボックス 675"/>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0" name="テキスト ボックス 679"/>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6" name="テキスト ボックス 68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119380</xdr:rowOff>
    </xdr:from>
    <xdr:to xmlns:xdr="http://schemas.openxmlformats.org/drawingml/2006/spreadsheetDrawing">
      <xdr:col>85</xdr:col>
      <xdr:colOff>126365</xdr:colOff>
      <xdr:row>98</xdr:row>
      <xdr:rowOff>48895</xdr:rowOff>
    </xdr:to>
    <xdr:cxnSp macro="">
      <xdr:nvCxnSpPr>
        <xdr:cNvPr id="688" name="直線コネクタ 687"/>
        <xdr:cNvCxnSpPr/>
      </xdr:nvCxnSpPr>
      <xdr:spPr>
        <a:xfrm flipV="1">
          <a:off x="16317595" y="1572133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52705</xdr:rowOff>
    </xdr:from>
    <xdr:ext cx="469900" cy="257810"/>
    <xdr:sp macro="" textlink="">
      <xdr:nvSpPr>
        <xdr:cNvPr id="689" name="公債費最小値テキスト"/>
        <xdr:cNvSpPr txBox="1"/>
      </xdr:nvSpPr>
      <xdr:spPr>
        <a:xfrm>
          <a:off x="16370300" y="16854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48895</xdr:rowOff>
    </xdr:from>
    <xdr:to xmlns:xdr="http://schemas.openxmlformats.org/drawingml/2006/spreadsheetDrawing">
      <xdr:col>86</xdr:col>
      <xdr:colOff>25400</xdr:colOff>
      <xdr:row>98</xdr:row>
      <xdr:rowOff>48895</xdr:rowOff>
    </xdr:to>
    <xdr:cxnSp macro="">
      <xdr:nvCxnSpPr>
        <xdr:cNvPr id="690" name="直線コネクタ 689"/>
        <xdr:cNvCxnSpPr/>
      </xdr:nvCxnSpPr>
      <xdr:spPr>
        <a:xfrm>
          <a:off x="16230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66040</xdr:rowOff>
    </xdr:from>
    <xdr:ext cx="534670" cy="257810"/>
    <xdr:sp macro="" textlink="">
      <xdr:nvSpPr>
        <xdr:cNvPr id="691" name="公債費最大値テキスト"/>
        <xdr:cNvSpPr txBox="1"/>
      </xdr:nvSpPr>
      <xdr:spPr>
        <a:xfrm>
          <a:off x="16370300" y="15496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68,054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119380</xdr:rowOff>
    </xdr:from>
    <xdr:to xmlns:xdr="http://schemas.openxmlformats.org/drawingml/2006/spreadsheetDrawing">
      <xdr:col>86</xdr:col>
      <xdr:colOff>25400</xdr:colOff>
      <xdr:row>91</xdr:row>
      <xdr:rowOff>119380</xdr:rowOff>
    </xdr:to>
    <xdr:cxnSp macro="">
      <xdr:nvCxnSpPr>
        <xdr:cNvPr id="692" name="直線コネクタ 691"/>
        <xdr:cNvCxnSpPr/>
      </xdr:nvCxnSpPr>
      <xdr:spPr>
        <a:xfrm>
          <a:off x="16230600" y="1572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125730</xdr:rowOff>
    </xdr:from>
    <xdr:to xmlns:xdr="http://schemas.openxmlformats.org/drawingml/2006/spreadsheetDrawing">
      <xdr:col>85</xdr:col>
      <xdr:colOff>127000</xdr:colOff>
      <xdr:row>93</xdr:row>
      <xdr:rowOff>40640</xdr:rowOff>
    </xdr:to>
    <xdr:cxnSp macro="">
      <xdr:nvCxnSpPr>
        <xdr:cNvPr id="693" name="直線コネクタ 692"/>
        <xdr:cNvCxnSpPr/>
      </xdr:nvCxnSpPr>
      <xdr:spPr>
        <a:xfrm flipV="1">
          <a:off x="15481300" y="158991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90805</xdr:rowOff>
    </xdr:from>
    <xdr:ext cx="534670" cy="258445"/>
    <xdr:sp macro="" textlink="">
      <xdr:nvSpPr>
        <xdr:cNvPr id="694" name="公債費平均値テキスト"/>
        <xdr:cNvSpPr txBox="1"/>
      </xdr:nvSpPr>
      <xdr:spPr>
        <a:xfrm>
          <a:off x="16370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112395</xdr:rowOff>
    </xdr:from>
    <xdr:to xmlns:xdr="http://schemas.openxmlformats.org/drawingml/2006/spreadsheetDrawing">
      <xdr:col>85</xdr:col>
      <xdr:colOff>177800</xdr:colOff>
      <xdr:row>95</xdr:row>
      <xdr:rowOff>42545</xdr:rowOff>
    </xdr:to>
    <xdr:sp macro="" textlink="">
      <xdr:nvSpPr>
        <xdr:cNvPr id="695" name="フローチャート: 判断 694"/>
        <xdr:cNvSpPr/>
      </xdr:nvSpPr>
      <xdr:spPr>
        <a:xfrm>
          <a:off x="16268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40640</xdr:rowOff>
    </xdr:from>
    <xdr:to xmlns:xdr="http://schemas.openxmlformats.org/drawingml/2006/spreadsheetDrawing">
      <xdr:col>81</xdr:col>
      <xdr:colOff>50800</xdr:colOff>
      <xdr:row>93</xdr:row>
      <xdr:rowOff>111760</xdr:rowOff>
    </xdr:to>
    <xdr:cxnSp macro="">
      <xdr:nvCxnSpPr>
        <xdr:cNvPr id="696" name="直線コネクタ 695"/>
        <xdr:cNvCxnSpPr/>
      </xdr:nvCxnSpPr>
      <xdr:spPr>
        <a:xfrm flipV="1">
          <a:off x="14592300" y="159854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113665</xdr:rowOff>
    </xdr:from>
    <xdr:to xmlns:xdr="http://schemas.openxmlformats.org/drawingml/2006/spreadsheetDrawing">
      <xdr:col>81</xdr:col>
      <xdr:colOff>101600</xdr:colOff>
      <xdr:row>95</xdr:row>
      <xdr:rowOff>43815</xdr:rowOff>
    </xdr:to>
    <xdr:sp macro="" textlink="">
      <xdr:nvSpPr>
        <xdr:cNvPr id="697" name="フローチャート: 判断 696"/>
        <xdr:cNvSpPr/>
      </xdr:nvSpPr>
      <xdr:spPr>
        <a:xfrm>
          <a:off x="154305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34925</xdr:rowOff>
    </xdr:from>
    <xdr:ext cx="533400" cy="259080"/>
    <xdr:sp macro="" textlink="">
      <xdr:nvSpPr>
        <xdr:cNvPr id="698" name="テキスト ボックス 697"/>
        <xdr:cNvSpPr txBox="1"/>
      </xdr:nvSpPr>
      <xdr:spPr>
        <a:xfrm>
          <a:off x="15213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111760</xdr:rowOff>
    </xdr:from>
    <xdr:to xmlns:xdr="http://schemas.openxmlformats.org/drawingml/2006/spreadsheetDrawing">
      <xdr:col>76</xdr:col>
      <xdr:colOff>114300</xdr:colOff>
      <xdr:row>93</xdr:row>
      <xdr:rowOff>159385</xdr:rowOff>
    </xdr:to>
    <xdr:cxnSp macro="">
      <xdr:nvCxnSpPr>
        <xdr:cNvPr id="699" name="直線コネクタ 698"/>
        <xdr:cNvCxnSpPr/>
      </xdr:nvCxnSpPr>
      <xdr:spPr>
        <a:xfrm flipV="1">
          <a:off x="13703300" y="160566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163195</xdr:rowOff>
    </xdr:from>
    <xdr:to xmlns:xdr="http://schemas.openxmlformats.org/drawingml/2006/spreadsheetDrawing">
      <xdr:col>76</xdr:col>
      <xdr:colOff>165100</xdr:colOff>
      <xdr:row>94</xdr:row>
      <xdr:rowOff>93345</xdr:rowOff>
    </xdr:to>
    <xdr:sp macro="" textlink="">
      <xdr:nvSpPr>
        <xdr:cNvPr id="700" name="フローチャート: 判断 699"/>
        <xdr:cNvSpPr/>
      </xdr:nvSpPr>
      <xdr:spPr>
        <a:xfrm>
          <a:off x="145415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84455</xdr:rowOff>
    </xdr:from>
    <xdr:ext cx="533400" cy="259080"/>
    <xdr:sp macro="" textlink="">
      <xdr:nvSpPr>
        <xdr:cNvPr id="701" name="テキスト ボックス 700"/>
        <xdr:cNvSpPr txBox="1"/>
      </xdr:nvSpPr>
      <xdr:spPr>
        <a:xfrm>
          <a:off x="14324965" y="16200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159385</xdr:rowOff>
    </xdr:from>
    <xdr:to xmlns:xdr="http://schemas.openxmlformats.org/drawingml/2006/spreadsheetDrawing">
      <xdr:col>71</xdr:col>
      <xdr:colOff>177800</xdr:colOff>
      <xdr:row>94</xdr:row>
      <xdr:rowOff>15240</xdr:rowOff>
    </xdr:to>
    <xdr:cxnSp macro="">
      <xdr:nvCxnSpPr>
        <xdr:cNvPr id="702" name="直線コネクタ 701"/>
        <xdr:cNvCxnSpPr/>
      </xdr:nvCxnSpPr>
      <xdr:spPr>
        <a:xfrm flipV="1">
          <a:off x="12814300" y="161042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149860</xdr:rowOff>
    </xdr:from>
    <xdr:to xmlns:xdr="http://schemas.openxmlformats.org/drawingml/2006/spreadsheetDrawing">
      <xdr:col>72</xdr:col>
      <xdr:colOff>38100</xdr:colOff>
      <xdr:row>94</xdr:row>
      <xdr:rowOff>80010</xdr:rowOff>
    </xdr:to>
    <xdr:sp macro="" textlink="">
      <xdr:nvSpPr>
        <xdr:cNvPr id="703" name="フローチャート: 判断 702"/>
        <xdr:cNvSpPr/>
      </xdr:nvSpPr>
      <xdr:spPr>
        <a:xfrm>
          <a:off x="13652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71120</xdr:rowOff>
    </xdr:from>
    <xdr:ext cx="533400" cy="259080"/>
    <xdr:sp macro="" textlink="">
      <xdr:nvSpPr>
        <xdr:cNvPr id="704" name="テキスト ボックス 703"/>
        <xdr:cNvSpPr txBox="1"/>
      </xdr:nvSpPr>
      <xdr:spPr>
        <a:xfrm>
          <a:off x="13435965" y="16187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133350</xdr:rowOff>
    </xdr:from>
    <xdr:to xmlns:xdr="http://schemas.openxmlformats.org/drawingml/2006/spreadsheetDrawing">
      <xdr:col>67</xdr:col>
      <xdr:colOff>101600</xdr:colOff>
      <xdr:row>94</xdr:row>
      <xdr:rowOff>63500</xdr:rowOff>
    </xdr:to>
    <xdr:sp macro="" textlink="">
      <xdr:nvSpPr>
        <xdr:cNvPr id="705" name="フローチャート: 判断 704"/>
        <xdr:cNvSpPr/>
      </xdr:nvSpPr>
      <xdr:spPr>
        <a:xfrm>
          <a:off x="1276350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80010</xdr:rowOff>
    </xdr:from>
    <xdr:ext cx="533400" cy="259080"/>
    <xdr:sp macro="" textlink="">
      <xdr:nvSpPr>
        <xdr:cNvPr id="706" name="テキスト ボックス 705"/>
        <xdr:cNvSpPr txBox="1"/>
      </xdr:nvSpPr>
      <xdr:spPr>
        <a:xfrm>
          <a:off x="12546965" y="15853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74930</xdr:rowOff>
    </xdr:from>
    <xdr:to xmlns:xdr="http://schemas.openxmlformats.org/drawingml/2006/spreadsheetDrawing">
      <xdr:col>85</xdr:col>
      <xdr:colOff>177800</xdr:colOff>
      <xdr:row>93</xdr:row>
      <xdr:rowOff>5080</xdr:rowOff>
    </xdr:to>
    <xdr:sp macro="" textlink="">
      <xdr:nvSpPr>
        <xdr:cNvPr id="712" name="楕円 711"/>
        <xdr:cNvSpPr/>
      </xdr:nvSpPr>
      <xdr:spPr>
        <a:xfrm>
          <a:off x="16268700" y="1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97790</xdr:rowOff>
    </xdr:from>
    <xdr:ext cx="534670" cy="257810"/>
    <xdr:sp macro="" textlink="">
      <xdr:nvSpPr>
        <xdr:cNvPr id="713" name="公債費該当値テキスト"/>
        <xdr:cNvSpPr txBox="1"/>
      </xdr:nvSpPr>
      <xdr:spPr>
        <a:xfrm>
          <a:off x="16370300" y="15699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161290</xdr:rowOff>
    </xdr:from>
    <xdr:to xmlns:xdr="http://schemas.openxmlformats.org/drawingml/2006/spreadsheetDrawing">
      <xdr:col>81</xdr:col>
      <xdr:colOff>101600</xdr:colOff>
      <xdr:row>93</xdr:row>
      <xdr:rowOff>91440</xdr:rowOff>
    </xdr:to>
    <xdr:sp macro="" textlink="">
      <xdr:nvSpPr>
        <xdr:cNvPr id="714" name="楕円 713"/>
        <xdr:cNvSpPr/>
      </xdr:nvSpPr>
      <xdr:spPr>
        <a:xfrm>
          <a:off x="154305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107950</xdr:rowOff>
    </xdr:from>
    <xdr:ext cx="533400" cy="259080"/>
    <xdr:sp macro="" textlink="">
      <xdr:nvSpPr>
        <xdr:cNvPr id="715" name="テキスト ボックス 714"/>
        <xdr:cNvSpPr txBox="1"/>
      </xdr:nvSpPr>
      <xdr:spPr>
        <a:xfrm>
          <a:off x="15213965" y="15709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60960</xdr:rowOff>
    </xdr:from>
    <xdr:to xmlns:xdr="http://schemas.openxmlformats.org/drawingml/2006/spreadsheetDrawing">
      <xdr:col>76</xdr:col>
      <xdr:colOff>165100</xdr:colOff>
      <xdr:row>93</xdr:row>
      <xdr:rowOff>162560</xdr:rowOff>
    </xdr:to>
    <xdr:sp macro="" textlink="">
      <xdr:nvSpPr>
        <xdr:cNvPr id="716" name="楕円 715"/>
        <xdr:cNvSpPr/>
      </xdr:nvSpPr>
      <xdr:spPr>
        <a:xfrm>
          <a:off x="1454150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8255</xdr:rowOff>
    </xdr:from>
    <xdr:ext cx="533400" cy="257810"/>
    <xdr:sp macro="" textlink="">
      <xdr:nvSpPr>
        <xdr:cNvPr id="717" name="テキスト ボックス 716"/>
        <xdr:cNvSpPr txBox="1"/>
      </xdr:nvSpPr>
      <xdr:spPr>
        <a:xfrm>
          <a:off x="14324965" y="15781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109220</xdr:rowOff>
    </xdr:from>
    <xdr:to xmlns:xdr="http://schemas.openxmlformats.org/drawingml/2006/spreadsheetDrawing">
      <xdr:col>72</xdr:col>
      <xdr:colOff>38100</xdr:colOff>
      <xdr:row>94</xdr:row>
      <xdr:rowOff>38735</xdr:rowOff>
    </xdr:to>
    <xdr:sp macro="" textlink="">
      <xdr:nvSpPr>
        <xdr:cNvPr id="718" name="楕円 717"/>
        <xdr:cNvSpPr/>
      </xdr:nvSpPr>
      <xdr:spPr>
        <a:xfrm>
          <a:off x="13652500" y="16054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55245</xdr:rowOff>
    </xdr:from>
    <xdr:ext cx="533400" cy="257810"/>
    <xdr:sp macro="" textlink="">
      <xdr:nvSpPr>
        <xdr:cNvPr id="719" name="テキスト ボックス 718"/>
        <xdr:cNvSpPr txBox="1"/>
      </xdr:nvSpPr>
      <xdr:spPr>
        <a:xfrm>
          <a:off x="13435965" y="15828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135890</xdr:rowOff>
    </xdr:from>
    <xdr:to xmlns:xdr="http://schemas.openxmlformats.org/drawingml/2006/spreadsheetDrawing">
      <xdr:col>67</xdr:col>
      <xdr:colOff>101600</xdr:colOff>
      <xdr:row>94</xdr:row>
      <xdr:rowOff>66040</xdr:rowOff>
    </xdr:to>
    <xdr:sp macro="" textlink="">
      <xdr:nvSpPr>
        <xdr:cNvPr id="720" name="楕円 719"/>
        <xdr:cNvSpPr/>
      </xdr:nvSpPr>
      <xdr:spPr>
        <a:xfrm>
          <a:off x="1276350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57150</xdr:rowOff>
    </xdr:from>
    <xdr:ext cx="533400" cy="259080"/>
    <xdr:sp macro="" textlink="">
      <xdr:nvSpPr>
        <xdr:cNvPr id="721" name="テキスト ボックス 720"/>
        <xdr:cNvSpPr txBox="1"/>
      </xdr:nvSpPr>
      <xdr:spPr>
        <a:xfrm>
          <a:off x="12546965" y="16173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0" name="テキスト ボックス 72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7650" cy="257810"/>
    <xdr:sp macro="" textlink="">
      <xdr:nvSpPr>
        <xdr:cNvPr id="733" name="テキスト ボックス 732"/>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5" name="テキスト ボックス 73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111760</xdr:rowOff>
    </xdr:from>
    <xdr:ext cx="466090" cy="257810"/>
    <xdr:sp macro="" textlink="">
      <xdr:nvSpPr>
        <xdr:cNvPr id="737" name="テキスト ボックス 736"/>
        <xdr:cNvSpPr txBox="1"/>
      </xdr:nvSpPr>
      <xdr:spPr>
        <a:xfrm>
          <a:off x="17820640" y="5255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39" name="テキスト ボックス 738"/>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27940</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428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7810"/>
    <xdr:sp macro="" textlink="">
      <xdr:nvSpPr>
        <xdr:cNvPr id="742" name="諸支出金最小値テキスト"/>
        <xdr:cNvSpPr txBox="1"/>
      </xdr:nvSpPr>
      <xdr:spPr>
        <a:xfrm>
          <a:off x="22212300" y="6544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146050</xdr:rowOff>
    </xdr:from>
    <xdr:ext cx="469900" cy="257810"/>
    <xdr:sp macro="" textlink="">
      <xdr:nvSpPr>
        <xdr:cNvPr id="744" name="諸支出金最大値テキスト"/>
        <xdr:cNvSpPr txBox="1"/>
      </xdr:nvSpPr>
      <xdr:spPr>
        <a:xfrm>
          <a:off x="22212300" y="5118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27940</xdr:rowOff>
    </xdr:from>
    <xdr:to xmlns:xdr="http://schemas.openxmlformats.org/drawingml/2006/spreadsheetDrawing">
      <xdr:col>116</xdr:col>
      <xdr:colOff>152400</xdr:colOff>
      <xdr:row>31</xdr:row>
      <xdr:rowOff>27940</xdr:rowOff>
    </xdr:to>
    <xdr:cxnSp macro="">
      <xdr:nvCxnSpPr>
        <xdr:cNvPr id="745" name="直線コネクタ 744"/>
        <xdr:cNvCxnSpPr/>
      </xdr:nvCxnSpPr>
      <xdr:spPr>
        <a:xfrm>
          <a:off x="22072600" y="534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112395</xdr:rowOff>
    </xdr:from>
    <xdr:ext cx="313690" cy="257810"/>
    <xdr:sp macro="" textlink="">
      <xdr:nvSpPr>
        <xdr:cNvPr id="747" name="諸支出金平均値テキスト"/>
        <xdr:cNvSpPr txBox="1"/>
      </xdr:nvSpPr>
      <xdr:spPr>
        <a:xfrm>
          <a:off x="22212300" y="628459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89535</xdr:rowOff>
    </xdr:from>
    <xdr:to xmlns:xdr="http://schemas.openxmlformats.org/drawingml/2006/spreadsheetDrawing">
      <xdr:col>116</xdr:col>
      <xdr:colOff>114300</xdr:colOff>
      <xdr:row>38</xdr:row>
      <xdr:rowOff>19685</xdr:rowOff>
    </xdr:to>
    <xdr:sp macro="" textlink="">
      <xdr:nvSpPr>
        <xdr:cNvPr id="748" name="フローチャート: 判断 747"/>
        <xdr:cNvSpPr/>
      </xdr:nvSpPr>
      <xdr:spPr>
        <a:xfrm>
          <a:off x="22110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52070</xdr:rowOff>
    </xdr:from>
    <xdr:to xmlns:xdr="http://schemas.openxmlformats.org/drawingml/2006/spreadsheetDrawing">
      <xdr:col>112</xdr:col>
      <xdr:colOff>38100</xdr:colOff>
      <xdr:row>37</xdr:row>
      <xdr:rowOff>153670</xdr:rowOff>
    </xdr:to>
    <xdr:sp macro="" textlink="">
      <xdr:nvSpPr>
        <xdr:cNvPr id="750" name="フローチャート: 判断 749"/>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35</xdr:row>
      <xdr:rowOff>170180</xdr:rowOff>
    </xdr:from>
    <xdr:ext cx="378460" cy="259080"/>
    <xdr:sp macro="" textlink="">
      <xdr:nvSpPr>
        <xdr:cNvPr id="751" name="テキスト ボックス 750"/>
        <xdr:cNvSpPr txBox="1"/>
      </xdr:nvSpPr>
      <xdr:spPr>
        <a:xfrm>
          <a:off x="21134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137795</xdr:rowOff>
    </xdr:from>
    <xdr:to xmlns:xdr="http://schemas.openxmlformats.org/drawingml/2006/spreadsheetDrawing">
      <xdr:col>107</xdr:col>
      <xdr:colOff>101600</xdr:colOff>
      <xdr:row>37</xdr:row>
      <xdr:rowOff>67945</xdr:rowOff>
    </xdr:to>
    <xdr:sp macro="" textlink="">
      <xdr:nvSpPr>
        <xdr:cNvPr id="753" name="フローチャート: 判断 752"/>
        <xdr:cNvSpPr/>
      </xdr:nvSpPr>
      <xdr:spPr>
        <a:xfrm>
          <a:off x="2038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84455</xdr:rowOff>
    </xdr:from>
    <xdr:ext cx="378460" cy="259080"/>
    <xdr:sp macro="" textlink="">
      <xdr:nvSpPr>
        <xdr:cNvPr id="754" name="テキスト ボックス 753"/>
        <xdr:cNvSpPr txBox="1"/>
      </xdr:nvSpPr>
      <xdr:spPr>
        <a:xfrm>
          <a:off x="20245070" y="6085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95885</xdr:rowOff>
    </xdr:from>
    <xdr:to xmlns:xdr="http://schemas.openxmlformats.org/drawingml/2006/spreadsheetDrawing">
      <xdr:col>102</xdr:col>
      <xdr:colOff>165100</xdr:colOff>
      <xdr:row>37</xdr:row>
      <xdr:rowOff>26035</xdr:rowOff>
    </xdr:to>
    <xdr:sp macro="" textlink="">
      <xdr:nvSpPr>
        <xdr:cNvPr id="756" name="フローチャート: 判断 755"/>
        <xdr:cNvSpPr/>
      </xdr:nvSpPr>
      <xdr:spPr>
        <a:xfrm>
          <a:off x="19494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42545</xdr:rowOff>
    </xdr:from>
    <xdr:ext cx="378460" cy="257810"/>
    <xdr:sp macro="" textlink="">
      <xdr:nvSpPr>
        <xdr:cNvPr id="757" name="テキスト ボックス 756"/>
        <xdr:cNvSpPr txBox="1"/>
      </xdr:nvSpPr>
      <xdr:spPr>
        <a:xfrm>
          <a:off x="19356070" y="60432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92710</xdr:rowOff>
    </xdr:from>
    <xdr:to xmlns:xdr="http://schemas.openxmlformats.org/drawingml/2006/spreadsheetDrawing">
      <xdr:col>98</xdr:col>
      <xdr:colOff>38100</xdr:colOff>
      <xdr:row>38</xdr:row>
      <xdr:rowOff>22860</xdr:rowOff>
    </xdr:to>
    <xdr:sp macro="" textlink="">
      <xdr:nvSpPr>
        <xdr:cNvPr id="758" name="フローチャート: 判断 757"/>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39370</xdr:rowOff>
    </xdr:from>
    <xdr:ext cx="313690" cy="259080"/>
    <xdr:sp macro="" textlink="">
      <xdr:nvSpPr>
        <xdr:cNvPr id="759" name="テキスト ボックス 758"/>
        <xdr:cNvSpPr txBox="1"/>
      </xdr:nvSpPr>
      <xdr:spPr>
        <a:xfrm>
          <a:off x="18499455" y="62115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67945</xdr:rowOff>
    </xdr:from>
    <xdr:ext cx="249555" cy="258445"/>
    <xdr:sp macro="" textlink="">
      <xdr:nvSpPr>
        <xdr:cNvPr id="766" name="諸支出金該当値テキスト"/>
        <xdr:cNvSpPr txBox="1"/>
      </xdr:nvSpPr>
      <xdr:spPr>
        <a:xfrm>
          <a:off x="22212300" y="64115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285" cy="259080"/>
    <xdr:sp macro="" textlink="">
      <xdr:nvSpPr>
        <xdr:cNvPr id="768" name="テキスト ボックス 767"/>
        <xdr:cNvSpPr txBox="1"/>
      </xdr:nvSpPr>
      <xdr:spPr>
        <a:xfrm>
          <a:off x="21198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285" cy="259080"/>
    <xdr:sp macro="" textlink="">
      <xdr:nvSpPr>
        <xdr:cNvPr id="770" name="テキスト ボックス 769"/>
        <xdr:cNvSpPr txBox="1"/>
      </xdr:nvSpPr>
      <xdr:spPr>
        <a:xfrm>
          <a:off x="20309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285" cy="259080"/>
    <xdr:sp macro="" textlink="">
      <xdr:nvSpPr>
        <xdr:cNvPr id="772" name="テキスト ボックス 771"/>
        <xdr:cNvSpPr txBox="1"/>
      </xdr:nvSpPr>
      <xdr:spPr>
        <a:xfrm>
          <a:off x="19420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285" cy="259080"/>
    <xdr:sp macro="" textlink="">
      <xdr:nvSpPr>
        <xdr:cNvPr id="774" name="テキスト ボックス 773"/>
        <xdr:cNvSpPr txBox="1"/>
      </xdr:nvSpPr>
      <xdr:spPr>
        <a:xfrm>
          <a:off x="18531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3" name="テキスト ボックス 78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6" name="テキスト ボックス 785"/>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88" name="テキスト ボックス 787"/>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0" name="テキスト ボックス 799"/>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3" name="テキスト ボックス 802"/>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6" name="テキスト ボックス 805"/>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8" name="テキスト ボックス 80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7" name="テキスト ボックス 816"/>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19" name="テキスト ボックス 818"/>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1" name="テキスト ボックス 820"/>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3" name="テキスト ボックス 82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目的別歳出の動向として，主に総務費，災害復旧費，公債費で前年度から増加したが，民生費，衛生費，農林水産業費，商工費，土木費で前年度から減少しており，総額としては前年度から減少している。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増加要因として，総務費，議会費及び消防費</a:t>
          </a:r>
          <a:r>
            <a:rPr kumimoji="1" lang="ja-JP" altLang="en-US" sz="1300">
              <a:latin typeface="ＭＳ Ｐゴシック"/>
              <a:ea typeface="ＭＳ Ｐゴシック"/>
            </a:rPr>
            <a:t>では，本庁舎建設に伴う事業費が増加したことが挙げられる。また公債費では，</a:t>
          </a:r>
          <a:r>
            <a:rPr kumimoji="1" lang="ja-JP" altLang="en-US" sz="1300">
              <a:latin typeface="ＭＳ Ｐゴシック"/>
              <a:ea typeface="ＭＳ Ｐゴシック"/>
            </a:rPr>
            <a:t>平成30</a:t>
          </a:r>
          <a:r>
            <a:rPr kumimoji="1" lang="ja-JP" altLang="en-US" sz="1300">
              <a:latin typeface="ＭＳ Ｐゴシック"/>
              <a:ea typeface="ＭＳ Ｐゴシック"/>
            </a:rPr>
            <a:t>年度に借り入れた大崎広域消防本部新庁舎建設事業</a:t>
          </a:r>
          <a:r>
            <a:rPr kumimoji="1" lang="ja-JP" altLang="en-US" sz="1300">
              <a:latin typeface="ＭＳ Ｐゴシック"/>
              <a:ea typeface="ＭＳ Ｐゴシック"/>
            </a:rPr>
            <a:t>（</a:t>
          </a:r>
          <a:r>
            <a:rPr kumimoji="1" lang="ja-JP" altLang="en-US" sz="1300">
              <a:latin typeface="ＭＳ Ｐゴシック"/>
              <a:ea typeface="ＭＳ Ｐゴシック"/>
            </a:rPr>
            <a:t>旧合併特例事業債</a:t>
          </a:r>
          <a:r>
            <a:rPr kumimoji="1" lang="ja-JP" altLang="en-US" sz="1300">
              <a:latin typeface="ＭＳ Ｐゴシック"/>
              <a:ea typeface="ＭＳ Ｐゴシック"/>
            </a:rPr>
            <a:t>），小中学校・幼稚園空調設備設置事業（学校教育施設等整備事業債）などの</a:t>
          </a:r>
          <a:r>
            <a:rPr kumimoji="1" lang="ja-JP" altLang="en-US" sz="1300">
              <a:latin typeface="ＭＳ Ｐゴシック"/>
              <a:ea typeface="ＭＳ Ｐゴシック"/>
            </a:rPr>
            <a:t>大型建設事業の元金償還が始まったことが増加要因と考えられる。災害復旧費</a:t>
          </a:r>
          <a:r>
            <a:rPr kumimoji="1" lang="ja-JP" altLang="en-US" sz="1300">
              <a:latin typeface="ＭＳ Ｐゴシック"/>
              <a:ea typeface="ＭＳ Ｐゴシック"/>
            </a:rPr>
            <a:t>については，</a:t>
          </a:r>
          <a:r>
            <a:rPr kumimoji="1" lang="ja-JP" altLang="en-US" sz="1300">
              <a:latin typeface="ＭＳ Ｐゴシック"/>
              <a:ea typeface="ＭＳ Ｐゴシック"/>
            </a:rPr>
            <a:t>令和4年3月に発生した福島県沖地震，令和4年7月の大雨等</a:t>
          </a:r>
          <a:r>
            <a:rPr kumimoji="1" lang="ja-JP" altLang="en-US" sz="1300">
              <a:latin typeface="ＭＳ Ｐゴシック"/>
              <a:ea typeface="ＭＳ Ｐゴシック"/>
            </a:rPr>
            <a:t>への対応により増加した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減少要因として，</a:t>
          </a:r>
          <a:r>
            <a:rPr kumimoji="1" lang="ja-JP" altLang="en-US" sz="1300">
              <a:latin typeface="ＭＳ Ｐゴシック"/>
              <a:ea typeface="ＭＳ Ｐゴシック"/>
            </a:rPr>
            <a:t>民生費では，子育て世帯臨時特別給付金給付事業の終了が大きく影響しており，</a:t>
          </a:r>
          <a:r>
            <a:rPr kumimoji="1" lang="ja-JP" altLang="en-US" sz="1300">
              <a:latin typeface="ＭＳ Ｐゴシック"/>
              <a:ea typeface="ＭＳ Ｐゴシック"/>
            </a:rPr>
            <a:t>商工費では，感染症拡大防止協力金支給事業の終了が主な要因である。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衛生費や，農林水産業費は，前年度比で減少しているものの，類似団体との差は依然として大きく，その要因として，衛生費については病院事業会計への繰出金の規模が相対的に大きいほか，大崎地域広域行政事務組合における熱回収施設整備事業に係る負担金等の影響が挙げられる。なお，</a:t>
          </a:r>
          <a:r>
            <a:rPr kumimoji="1" lang="ja-JP" altLang="en-US" sz="1300">
              <a:latin typeface="ＭＳ Ｐゴシック"/>
              <a:ea typeface="ＭＳ Ｐゴシック"/>
            </a:rPr>
            <a:t>農林水産業費は，新型コロナウイルス感染症対応として，農業分野への支援金を交付したことによるものと考えられる。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実質収支比率は約</a:t>
          </a:r>
          <a:r>
            <a:rPr kumimoji="1" lang="en-US" altLang="ja-JP" sz="1100">
              <a:latin typeface="ＭＳ ゴシック"/>
              <a:ea typeface="ＭＳ ゴシック"/>
            </a:rPr>
            <a:t>6.71%であったが，</a:t>
          </a:r>
          <a:r>
            <a:rPr kumimoji="1" lang="ja-JP" altLang="en-US" sz="1100">
              <a:latin typeface="ＭＳ ゴシック"/>
              <a:ea typeface="ＭＳ ゴシック"/>
            </a:rPr>
            <a:t>実質単年度収支比率は引き続きマイナスとなり，</a:t>
          </a:r>
          <a:r>
            <a:rPr kumimoji="1" lang="ja-JP" altLang="en-US" sz="1100">
              <a:latin typeface="ＭＳ ゴシック"/>
              <a:ea typeface="ＭＳ ゴシック"/>
            </a:rPr>
            <a:t>財政調整基金残高は減少した。本市は合併団体であることから普通交付税の合併算定替に係る特例額の減少に備え，人件費削減などの行政改革を進めてきたが，近年は一般財源が不足し，財政調整基金に依存した財政運営が続いている。</a:t>
          </a:r>
          <a:endParaRPr kumimoji="1" lang="en-US" altLang="ja-JP" sz="1100">
            <a:latin typeface="ＭＳ ゴシック"/>
            <a:ea typeface="ＭＳ ゴシック"/>
          </a:endParaRPr>
        </a:p>
        <a:p>
          <a:r>
            <a:rPr kumimoji="1" lang="ja-JP" altLang="en-US" sz="1100">
              <a:latin typeface="ＭＳ ゴシック"/>
              <a:ea typeface="ＭＳ ゴシック"/>
            </a:rPr>
            <a:t>　これは，合併特例事業や，震災後の中心市街地復興まちづくり事業など，</a:t>
          </a:r>
          <a:r>
            <a:rPr kumimoji="1" lang="ja-JP" altLang="en-US" sz="1100">
              <a:latin typeface="ＭＳ ゴシック"/>
              <a:ea typeface="ＭＳ ゴシック"/>
            </a:rPr>
            <a:t>大規模な建設事業の進捗等の影響のほか，</a:t>
          </a:r>
          <a:r>
            <a:rPr kumimoji="1" lang="ja-JP" altLang="en-US" sz="1100">
              <a:latin typeface="ＭＳ ゴシック"/>
              <a:ea typeface="ＭＳ ゴシック"/>
            </a:rPr>
            <a:t>扶助費や公債費といった義務的経費等の増加を，歳出削減や歳入確保等で捻出できていない状況を示している。</a:t>
          </a:r>
          <a:r>
            <a:rPr kumimoji="1" lang="ja-JP" altLang="en-US" sz="1100">
              <a:latin typeface="ＭＳ ゴシック"/>
              <a:ea typeface="ＭＳ ゴシック"/>
            </a:rPr>
            <a:t>歳入に見合った歳出規模への転換を図りながら，災害等の突発的な財政出動に備え，</a:t>
          </a:r>
          <a:r>
            <a:rPr kumimoji="1" lang="en-US" altLang="ja-JP" sz="1100">
              <a:latin typeface="ＭＳ ゴシック"/>
              <a:ea typeface="ＭＳ ゴシック"/>
            </a:rPr>
            <a:t>50</a:t>
          </a:r>
          <a:r>
            <a:rPr kumimoji="1" lang="ja-JP" altLang="en-US" sz="1100">
              <a:latin typeface="ＭＳ ゴシック"/>
              <a:ea typeface="ＭＳ ゴシック"/>
            </a:rPr>
            <a:t>億円程度の財政調整基金残高を確保するよう財政健全化に取り組むこととしている。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令和4年度においても，これまでと同様に赤字の発生はなく，黒字算定となっている。黒字の比率は水道事業会計等では減となったものの，病院事業会計等での増が上回り，前年度比2.07</a:t>
          </a:r>
          <a:r>
            <a:rPr kumimoji="1" lang="ja-JP" altLang="en-US" sz="1400">
              <a:latin typeface="ＭＳ ゴシック"/>
              <a:ea typeface="ＭＳ ゴシック"/>
            </a:rPr>
            <a:t>ポイントの増となっている。全体として健全な状態を保っている。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令和4年度においては，</a:t>
          </a:r>
          <a:r>
            <a:rPr kumimoji="1" lang="ja-JP" altLang="en-US" sz="1400">
              <a:latin typeface="ＭＳ ゴシック"/>
              <a:ea typeface="ＭＳ ゴシック"/>
            </a:rPr>
            <a:t>公営企業債の元利償還金に対する繰入金は減少したものの，</a:t>
          </a:r>
          <a:r>
            <a:rPr kumimoji="1" lang="ja-JP" altLang="en-US" sz="1400">
              <a:latin typeface="ＭＳ ゴシック"/>
              <a:ea typeface="ＭＳ ゴシック"/>
            </a:rPr>
            <a:t>元利償還金が大きく増加した結果，元利償還金等の総額としては前年度比で増となった。また，算入公債費等は増加しているものの，元利償還金等の増加幅が上回り，差し引きとなる実質公債費比率の分子は増加した。</a:t>
          </a:r>
          <a:endParaRPr kumimoji="1" lang="ja-JP" altLang="en-US" sz="1400">
            <a:latin typeface="ＭＳ ゴシック"/>
            <a:ea typeface="ＭＳ ゴシック"/>
          </a:endParaRPr>
        </a:p>
        <a:p>
          <a:r>
            <a:rPr kumimoji="1" lang="ja-JP" altLang="en-US" sz="1400">
              <a:latin typeface="ＭＳ ゴシック"/>
              <a:ea typeface="ＭＳ ゴシック"/>
            </a:rPr>
            <a:t>　全体的な公債費は増加傾向にある一方で，交付税措置のある元利償還金は，将来的に減少していく見込であり，数値の悪化が予測される。建設事業の実施に当たっては，これまで以上に計画的に事業を厳選して進めていく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満期一括償還の地方債の借り入れが無いため，利用していない。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令和4年度においては，分子の額は前年度から1,816</a:t>
          </a:r>
          <a:r>
            <a:rPr kumimoji="1" lang="ja-JP" altLang="en-US" sz="1400">
              <a:latin typeface="ＭＳ ゴシック"/>
              <a:ea typeface="ＭＳ ゴシック"/>
            </a:rPr>
            <a:t>百万円の増となった。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公営企業債等繰入見込額が前年度から2,859百万円減となったものの，</a:t>
          </a:r>
          <a:r>
            <a:rPr kumimoji="1" lang="ja-JP" altLang="en-US" sz="1400">
              <a:latin typeface="ＭＳ ゴシック"/>
              <a:ea typeface="ＭＳ ゴシック"/>
            </a:rPr>
            <a:t>市役所本庁舎建設に係る合併特例債等や</a:t>
          </a:r>
          <a:r>
            <a:rPr kumimoji="1" lang="ja-JP" altLang="en-US" sz="1400">
              <a:latin typeface="ＭＳ ゴシック"/>
              <a:ea typeface="ＭＳ ゴシック"/>
            </a:rPr>
            <a:t/>
          </a:r>
          <a:r>
            <a:rPr kumimoji="1" lang="ja-JP" altLang="en-US" sz="1400">
              <a:latin typeface="ＭＳ ゴシック"/>
              <a:ea typeface="ＭＳ ゴシック"/>
            </a:rPr>
            <a:t>古川西小中学校建設に係る学校教育施設等整備事業債</a:t>
          </a:r>
          <a:r>
            <a:rPr kumimoji="1" lang="ja-JP" altLang="en-US" sz="1400">
              <a:latin typeface="ＭＳ ゴシック"/>
              <a:ea typeface="ＭＳ ゴシック"/>
            </a:rPr>
            <a:t>の借入により，一般会計等に係る地方債の現在高が大幅に増となったことで，将来負担額としては前年度より838</a:t>
          </a:r>
          <a:r>
            <a:rPr kumimoji="1" lang="ja-JP" altLang="en-US" sz="1400">
              <a:latin typeface="ＭＳ ゴシック"/>
              <a:ea typeface="ＭＳ ゴシック"/>
            </a:rPr>
            <a:t>百万円増となった。</a:t>
          </a:r>
          <a:endParaRPr kumimoji="1" lang="ja-JP" altLang="en-US" sz="1400">
            <a:latin typeface="ＭＳ ゴシック"/>
            <a:ea typeface="ＭＳ ゴシック"/>
          </a:endParaRPr>
        </a:p>
        <a:p>
          <a:r>
            <a:rPr kumimoji="1" lang="ja-JP" altLang="en-US" sz="1400">
              <a:latin typeface="ＭＳ ゴシック"/>
              <a:ea typeface="ＭＳ ゴシック"/>
            </a:rPr>
            <a:t>　また，充当可能財源等については，充当可能基金，充当可能特定歳入及び基準財政需要額算入見込額のいずれの項目も減少したことで，総額で979</a:t>
          </a:r>
          <a:r>
            <a:rPr kumimoji="1" lang="ja-JP" altLang="en-US" sz="1400">
              <a:latin typeface="ＭＳ ゴシック"/>
              <a:ea typeface="ＭＳ ゴシック"/>
            </a:rPr>
            <a:t>百万円の減となり，差し引きとなる将来負担比率の分子総額が増加する結果となった。</a:t>
          </a:r>
          <a:endParaRPr kumimoji="1" lang="ja-JP" altLang="en-US" sz="1400">
            <a:latin typeface="ＭＳ ゴシック"/>
            <a:ea typeface="ＭＳ ゴシック"/>
          </a:endParaRPr>
        </a:p>
        <a:p>
          <a:r>
            <a:rPr kumimoji="1" lang="ja-JP" altLang="en-US" sz="1400">
              <a:latin typeface="ＭＳ ゴシック"/>
              <a:ea typeface="ＭＳ ゴシック"/>
            </a:rPr>
            <a:t>　財政調整基金をはじめとする充当可能財源等は減少が見込まれるが，将来世代へ負担を残さないためにも財政健全化の取組が急務である。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基金残高については減少傾向にあり，令和4年度は前年度比729百万円の減となった。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関しては，例年，決算剰余金の一部を財政調整基金に積み立てるものの，扶助費や公債費等の義務的経費を始めとする経常的な経費の抜本的な削減を図ることができていない上，本庁舎建設事業や，古川西小中学校建設事業，総合計画や新市建設計画を実施するための臨時的な負担が重なり，多額の取崩しが必要となっている。</a:t>
          </a:r>
          <a:r>
            <a:rPr kumimoji="1" lang="ja-JP" altLang="en-US" sz="1300">
              <a:solidFill>
                <a:schemeClr val="dk1"/>
              </a:solidFill>
              <a:effectLst/>
              <a:latin typeface="ＭＳ ゴシック"/>
              <a:ea typeface="ＭＳ ゴシック"/>
              <a:cs typeface="+mn-cs"/>
            </a:rPr>
            <a:t>取崩額は高止まりの状況にある中，このままの状況が続けば，基金残高は今後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年で</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億円台までに減少する見込みであり，事業のスクラップや公共施設の統廃合などの歳出抑制の他，歳入の確保が急務となっている。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その他特定目的基金は，施設の維持管理を目的としているものが多く，概ね残高は減少傾向にある。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億円を確保することを目標とし，持続可能な財政運営に取り組む。</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その他特定目的基金については，全体的に減少傾向にある。設置目的と基金残高の推移を考慮し，適正に管理する。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地域自治組織支援基金：持続的で活力ある地域の醸成をめざし，地域自治組織の育成と活動を支援し，市民協働のまちづくりを推進する。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地域自治組織への安定的な財政支援を行うための果実運用型基金である。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まちづくり基金：住みよい豊かなまちづくりを推進する。主に，ふるさと納税による寄附金や指定寄附金を積み立てている。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災害公営住宅維持管理基金：災害公営住宅として建設された市営住宅及び共同施設の整備，修繕及び改良並びに地方債の償還に要する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経費に充当する。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地域自治組織支援基金：市内</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地域にある地域自治組織に対する活動支援や施設改修（集会所等）に伴う事業補助金の財源として活用</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している。年間</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億円を超える補助金を支出しているが運用益がそれ程多く見込めないため減少傾向にある。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まちづくり基金：ふるさと納税や指定寄附は一時的に基金に積み立てるものの，翌年には寄附者の意向を踏まえ事業充当を行っている。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各年度の寄附額が年度末の残高に大きく影響している。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災害公営住宅維持管理基金：家賃の低廉・低減化を踏まえ，震災復興交付金を財源に基金に積み立てているが，大きな費用負担がない</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ため増加している。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地域自治組織支援基金：安定的な財政支援を行うため，預金利子のみならず，有価証券の購入等，より効果的な果実運用を実施する。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まちづくり基金：基金残高等を踏まえつつ，寄附金の使途に応じた事業を適宜実施する。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災害公営住宅維持管理基金：災害公営住宅の将来の整備，修繕，改良及び地方債償還費用に充当予定。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年度末残高</a:t>
          </a:r>
          <a:r>
            <a:rPr kumimoji="1" lang="en-US" altLang="ja-JP" sz="1300">
              <a:solidFill>
                <a:schemeClr val="dk1"/>
              </a:solidFill>
              <a:effectLst/>
              <a:latin typeface="ＭＳ ゴシック"/>
              <a:ea typeface="ＭＳ ゴシック"/>
              <a:cs typeface="+mn-cs"/>
            </a:rPr>
            <a:t>6,673,097</a:t>
          </a:r>
          <a:r>
            <a:rPr kumimoji="1" lang="ja-JP" altLang="en-US" sz="1300">
              <a:solidFill>
                <a:schemeClr val="dk1"/>
              </a:solidFill>
              <a:effectLst/>
              <a:latin typeface="ＭＳ ゴシック"/>
              <a:ea typeface="ＭＳ ゴシック"/>
              <a:cs typeface="+mn-cs"/>
            </a:rPr>
            <a:t>千円に対して，決算剰余積立</a:t>
          </a:r>
          <a:r>
            <a:rPr kumimoji="1" lang="en-US" altLang="ja-JP" sz="1300">
              <a:solidFill>
                <a:schemeClr val="dk1"/>
              </a:solidFill>
              <a:effectLst/>
              <a:latin typeface="ＭＳ ゴシック"/>
              <a:ea typeface="ＭＳ ゴシック"/>
              <a:cs typeface="+mn-cs"/>
            </a:rPr>
            <a:t>1,150,000</a:t>
          </a:r>
          <a:r>
            <a:rPr kumimoji="1" lang="ja-JP" altLang="en-US" sz="1300">
              <a:solidFill>
                <a:schemeClr val="dk1"/>
              </a:solidFill>
              <a:effectLst/>
              <a:latin typeface="ＭＳ ゴシック"/>
              <a:ea typeface="ＭＳ ゴシック"/>
              <a:cs typeface="+mn-cs"/>
            </a:rPr>
            <a:t>千円と令和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年度中の積立等</a:t>
          </a:r>
          <a:r>
            <a:rPr kumimoji="1" lang="en-US" altLang="ja-JP" sz="1300">
              <a:solidFill>
                <a:schemeClr val="dk1"/>
              </a:solidFill>
              <a:effectLst/>
              <a:latin typeface="ＭＳ ゴシック"/>
              <a:ea typeface="ＭＳ ゴシック"/>
              <a:cs typeface="+mn-cs"/>
            </a:rPr>
            <a:t>5,899</a:t>
          </a:r>
          <a:r>
            <a:rPr kumimoji="1" lang="ja-JP" altLang="en-US" sz="1300">
              <a:solidFill>
                <a:schemeClr val="dk1"/>
              </a:solidFill>
              <a:effectLst/>
              <a:latin typeface="ＭＳ ゴシック"/>
              <a:ea typeface="ＭＳ ゴシック"/>
              <a:cs typeface="+mn-cs"/>
            </a:rPr>
            <a:t>千円を基金に積み立てた一方で，</a:t>
          </a:r>
          <a:r>
            <a:rPr kumimoji="1" lang="en-US" altLang="ja-JP" sz="1300">
              <a:solidFill>
                <a:schemeClr val="dk1"/>
              </a:solidFill>
              <a:effectLst/>
              <a:latin typeface="ＭＳ ゴシック"/>
              <a:ea typeface="ＭＳ ゴシック"/>
              <a:cs typeface="+mn-cs"/>
            </a:rPr>
            <a:t>1,931,2878</a:t>
          </a:r>
          <a:r>
            <a:rPr kumimoji="1" lang="ja-JP" altLang="en-US" sz="1300">
              <a:solidFill>
                <a:schemeClr val="dk1"/>
              </a:solidFill>
              <a:effectLst/>
              <a:latin typeface="ＭＳ ゴシック"/>
              <a:ea typeface="ＭＳ ゴシック"/>
              <a:cs typeface="+mn-cs"/>
            </a:rPr>
            <a:t>千円の繰り入れ（取崩し）を実施した結果，令和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年度末残高は</a:t>
          </a:r>
          <a:r>
            <a:rPr kumimoji="1" lang="en-US" altLang="ja-JP" sz="1300">
              <a:solidFill>
                <a:schemeClr val="dk1"/>
              </a:solidFill>
              <a:effectLst/>
              <a:latin typeface="ＭＳ ゴシック"/>
              <a:ea typeface="ＭＳ ゴシック"/>
              <a:cs typeface="+mn-cs"/>
            </a:rPr>
            <a:t>5,897,709</a:t>
          </a:r>
          <a:r>
            <a:rPr kumimoji="1" lang="ja-JP" altLang="en-US" sz="1300">
              <a:solidFill>
                <a:schemeClr val="dk1"/>
              </a:solidFill>
              <a:effectLst/>
              <a:latin typeface="ＭＳ ゴシック"/>
              <a:ea typeface="ＭＳ ゴシック"/>
              <a:cs typeface="+mn-cs"/>
            </a:rPr>
            <a:t>千円（▲</a:t>
          </a:r>
          <a:r>
            <a:rPr kumimoji="1" lang="en-US" altLang="ja-JP" sz="1300">
              <a:solidFill>
                <a:schemeClr val="dk1"/>
              </a:solidFill>
              <a:effectLst/>
              <a:latin typeface="ＭＳ ゴシック"/>
              <a:ea typeface="ＭＳ ゴシック"/>
              <a:cs typeface="+mn-cs"/>
            </a:rPr>
            <a:t>775,388</a:t>
          </a:r>
          <a:r>
            <a:rPr kumimoji="1" lang="ja-JP" altLang="en-US" sz="1300">
              <a:solidFill>
                <a:schemeClr val="dk1"/>
              </a:solidFill>
              <a:effectLst/>
              <a:latin typeface="ＭＳ ゴシック"/>
              <a:ea typeface="ＭＳ ゴシック"/>
              <a:cs typeface="+mn-cs"/>
            </a:rPr>
            <a:t>千円）となった。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に関しては，例年，決算剰余金の一部を財政調整基金に積み立てるものの，扶助費や公債費等の義務的経費を始めとする経常的な経費の抜本的な削減を図ることができていない上，本庁舎建設事業や，古川西小中学校建設事業，総合計画や新市建設計画を実施するための臨時的な負担が重なり，多額の取崩しが必要となっている。</a:t>
          </a:r>
          <a:r>
            <a:rPr kumimoji="1" lang="ja-JP" altLang="en-US" sz="1300">
              <a:solidFill>
                <a:schemeClr val="dk1"/>
              </a:solidFill>
              <a:effectLst/>
              <a:latin typeface="ＭＳ ゴシック"/>
              <a:ea typeface="ＭＳ ゴシック"/>
              <a:cs typeface="+mn-cs"/>
            </a:rPr>
            <a:t>取崩額は高止まりの状況にある中，このままの状況が続けば，基金残高は今後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年で</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億円台までに減少する見込みであり，事業のスクラップや公共施設の統廃合などの歳出抑制の他，歳入の確保が急務となっている。</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財政調整基金については，今後は歳入に見合った歳出規模への転換を図り，災害等の突発的な財政出動に備え，残高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億円を確保することを目標とし，持続可能な財政運営に取り組む。</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減債基金に関しては，利子収入分の積立によって微増している。（</a:t>
          </a:r>
          <a:r>
            <a:rPr kumimoji="1" lang="en-US" altLang="ja-JP" sz="1300">
              <a:solidFill>
                <a:schemeClr val="dk1"/>
              </a:solidFill>
              <a:effectLst/>
              <a:latin typeface="ＭＳ ゴシック"/>
              <a:ea typeface="ＭＳ ゴシック"/>
              <a:cs typeface="+mn-cs"/>
            </a:rPr>
            <a:t>452,874</a:t>
          </a:r>
          <a:r>
            <a:rPr kumimoji="1" lang="ja-JP" altLang="en-US" sz="1300">
              <a:solidFill>
                <a:schemeClr val="dk1"/>
              </a:solidFill>
              <a:effectLst/>
              <a:latin typeface="ＭＳ ゴシック"/>
              <a:ea typeface="ＭＳ ゴシック"/>
              <a:cs typeface="+mn-cs"/>
            </a:rPr>
            <a:t>千円（</a:t>
          </a:r>
          <a:r>
            <a:rPr kumimoji="1" lang="en-US" altLang="ja-JP" sz="1300">
              <a:solidFill>
                <a:schemeClr val="dk1"/>
              </a:solidFill>
              <a:effectLst/>
              <a:latin typeface="ＭＳ ゴシック"/>
              <a:ea typeface="ＭＳ ゴシック"/>
              <a:cs typeface="+mn-cs"/>
            </a:rPr>
            <a:t>+1,624</a:t>
          </a:r>
          <a:r>
            <a:rPr kumimoji="1" lang="ja-JP" altLang="en-US" sz="1300">
              <a:solidFill>
                <a:schemeClr val="dk1"/>
              </a:solidFill>
              <a:effectLst/>
              <a:latin typeface="ＭＳ ゴシック"/>
              <a:ea typeface="ＭＳ ゴシック"/>
              <a:cs typeface="+mn-cs"/>
            </a:rPr>
            <a:t>千円））</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公債費の推移に留意しながら，適切に管理していく。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0002487\AppData\Local\Temp\Temp1_&#12304;&#36001;&#25919;&#29366;&#27841;&#36039;&#26009;&#38598;&#12305;_042153_&#22823;&#23822;&#24066;_2022%20(1).zip\ZJ05_042153_&#22823;&#23822;&#24066;_202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42</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74959352</v>
      </c>
      <c r="BO4" s="216"/>
      <c r="BP4" s="216"/>
      <c r="BQ4" s="216"/>
      <c r="BR4" s="216"/>
      <c r="BS4" s="216"/>
      <c r="BT4" s="216"/>
      <c r="BU4" s="219"/>
      <c r="BV4" s="213">
        <v>79565623</v>
      </c>
      <c r="BW4" s="216"/>
      <c r="BX4" s="216"/>
      <c r="BY4" s="216"/>
      <c r="BZ4" s="216"/>
      <c r="CA4" s="216"/>
      <c r="CB4" s="216"/>
      <c r="CC4" s="219"/>
      <c r="CD4" s="222" t="s">
        <v>149</v>
      </c>
      <c r="CE4" s="223"/>
      <c r="CF4" s="223"/>
      <c r="CG4" s="223"/>
      <c r="CH4" s="223"/>
      <c r="CI4" s="223"/>
      <c r="CJ4" s="223"/>
      <c r="CK4" s="223"/>
      <c r="CL4" s="223"/>
      <c r="CM4" s="223"/>
      <c r="CN4" s="223"/>
      <c r="CO4" s="223"/>
      <c r="CP4" s="223"/>
      <c r="CQ4" s="223"/>
      <c r="CR4" s="223"/>
      <c r="CS4" s="226"/>
      <c r="CT4" s="229">
        <v>6.7</v>
      </c>
      <c r="CU4" s="237"/>
      <c r="CV4" s="237"/>
      <c r="CW4" s="237"/>
      <c r="CX4" s="237"/>
      <c r="CY4" s="237"/>
      <c r="CZ4" s="237"/>
      <c r="DA4" s="245"/>
      <c r="DB4" s="229">
        <v>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74</v>
      </c>
      <c r="AV5" s="139"/>
      <c r="AW5" s="139"/>
      <c r="AX5" s="139"/>
      <c r="AY5" s="190" t="s">
        <v>145</v>
      </c>
      <c r="AZ5" s="198"/>
      <c r="BA5" s="198"/>
      <c r="BB5" s="198"/>
      <c r="BC5" s="198"/>
      <c r="BD5" s="198"/>
      <c r="BE5" s="198"/>
      <c r="BF5" s="198"/>
      <c r="BG5" s="198"/>
      <c r="BH5" s="198"/>
      <c r="BI5" s="198"/>
      <c r="BJ5" s="198"/>
      <c r="BK5" s="198"/>
      <c r="BL5" s="198"/>
      <c r="BM5" s="209"/>
      <c r="BN5" s="214">
        <v>71870313</v>
      </c>
      <c r="BO5" s="217"/>
      <c r="BP5" s="217"/>
      <c r="BQ5" s="217"/>
      <c r="BR5" s="217"/>
      <c r="BS5" s="217"/>
      <c r="BT5" s="217"/>
      <c r="BU5" s="220"/>
      <c r="BV5" s="214">
        <v>76148181</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93.1</v>
      </c>
      <c r="CU5" s="238"/>
      <c r="CV5" s="238"/>
      <c r="CW5" s="238"/>
      <c r="CX5" s="238"/>
      <c r="CY5" s="238"/>
      <c r="CZ5" s="238"/>
      <c r="DA5" s="246"/>
      <c r="DB5" s="230">
        <v>91.1</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163</v>
      </c>
      <c r="AZ6" s="198"/>
      <c r="BA6" s="198"/>
      <c r="BB6" s="198"/>
      <c r="BC6" s="198"/>
      <c r="BD6" s="198"/>
      <c r="BE6" s="198"/>
      <c r="BF6" s="198"/>
      <c r="BG6" s="198"/>
      <c r="BH6" s="198"/>
      <c r="BI6" s="198"/>
      <c r="BJ6" s="198"/>
      <c r="BK6" s="198"/>
      <c r="BL6" s="198"/>
      <c r="BM6" s="209"/>
      <c r="BN6" s="214">
        <v>3089039</v>
      </c>
      <c r="BO6" s="217"/>
      <c r="BP6" s="217"/>
      <c r="BQ6" s="217"/>
      <c r="BR6" s="217"/>
      <c r="BS6" s="217"/>
      <c r="BT6" s="217"/>
      <c r="BU6" s="220"/>
      <c r="BV6" s="214">
        <v>3417442</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94.6</v>
      </c>
      <c r="CU6" s="239"/>
      <c r="CV6" s="239"/>
      <c r="CW6" s="239"/>
      <c r="CX6" s="239"/>
      <c r="CY6" s="239"/>
      <c r="CZ6" s="239"/>
      <c r="DA6" s="247"/>
      <c r="DB6" s="231">
        <v>94.9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74</v>
      </c>
      <c r="AV7" s="139"/>
      <c r="AW7" s="139"/>
      <c r="AX7" s="139"/>
      <c r="AY7" s="190" t="s">
        <v>168</v>
      </c>
      <c r="AZ7" s="198"/>
      <c r="BA7" s="198"/>
      <c r="BB7" s="198"/>
      <c r="BC7" s="198"/>
      <c r="BD7" s="198"/>
      <c r="BE7" s="198"/>
      <c r="BF7" s="198"/>
      <c r="BG7" s="198"/>
      <c r="BH7" s="198"/>
      <c r="BI7" s="198"/>
      <c r="BJ7" s="198"/>
      <c r="BK7" s="198"/>
      <c r="BL7" s="198"/>
      <c r="BM7" s="209"/>
      <c r="BN7" s="214">
        <v>581449</v>
      </c>
      <c r="BO7" s="217"/>
      <c r="BP7" s="217"/>
      <c r="BQ7" s="217"/>
      <c r="BR7" s="217"/>
      <c r="BS7" s="217"/>
      <c r="BT7" s="217"/>
      <c r="BU7" s="220"/>
      <c r="BV7" s="214">
        <v>1148723</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37395711</v>
      </c>
      <c r="CU7" s="217"/>
      <c r="CV7" s="217"/>
      <c r="CW7" s="217"/>
      <c r="CX7" s="217"/>
      <c r="CY7" s="217"/>
      <c r="CZ7" s="217"/>
      <c r="DA7" s="220"/>
      <c r="DB7" s="214">
        <v>37842375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74</v>
      </c>
      <c r="AV8" s="139"/>
      <c r="AW8" s="139"/>
      <c r="AX8" s="139"/>
      <c r="AY8" s="190" t="s">
        <v>173</v>
      </c>
      <c r="AZ8" s="198"/>
      <c r="BA8" s="198"/>
      <c r="BB8" s="198"/>
      <c r="BC8" s="198"/>
      <c r="BD8" s="198"/>
      <c r="BE8" s="198"/>
      <c r="BF8" s="198"/>
      <c r="BG8" s="198"/>
      <c r="BH8" s="198"/>
      <c r="BI8" s="198"/>
      <c r="BJ8" s="198"/>
      <c r="BK8" s="198"/>
      <c r="BL8" s="198"/>
      <c r="BM8" s="209"/>
      <c r="BN8" s="214">
        <v>2507590</v>
      </c>
      <c r="BO8" s="217"/>
      <c r="BP8" s="217"/>
      <c r="BQ8" s="217"/>
      <c r="BR8" s="217"/>
      <c r="BS8" s="217"/>
      <c r="BT8" s="217"/>
      <c r="BU8" s="220"/>
      <c r="BV8" s="214">
        <v>2268719</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0.49</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127330</v>
      </c>
      <c r="S9" s="106"/>
      <c r="T9" s="106"/>
      <c r="U9" s="106"/>
      <c r="V9" s="117"/>
      <c r="W9" s="127" t="s">
        <v>175</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238871</v>
      </c>
      <c r="BO9" s="217"/>
      <c r="BP9" s="217"/>
      <c r="BQ9" s="217"/>
      <c r="BR9" s="217"/>
      <c r="BS9" s="217"/>
      <c r="BT9" s="217"/>
      <c r="BU9" s="220"/>
      <c r="BV9" s="214">
        <v>-25607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15.5</v>
      </c>
      <c r="CU9" s="238"/>
      <c r="CV9" s="238"/>
      <c r="CW9" s="238"/>
      <c r="CX9" s="238"/>
      <c r="CY9" s="238"/>
      <c r="CZ9" s="238"/>
      <c r="DA9" s="246"/>
      <c r="DB9" s="230">
        <v>14</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133391</v>
      </c>
      <c r="S10" s="80"/>
      <c r="T10" s="80"/>
      <c r="U10" s="80"/>
      <c r="V10" s="118"/>
      <c r="W10" s="128"/>
      <c r="X10" s="54"/>
      <c r="Y10" s="54"/>
      <c r="Z10" s="54"/>
      <c r="AA10" s="54"/>
      <c r="AB10" s="54"/>
      <c r="AC10" s="54"/>
      <c r="AD10" s="54"/>
      <c r="AE10" s="54"/>
      <c r="AF10" s="54"/>
      <c r="AG10" s="54"/>
      <c r="AH10" s="54"/>
      <c r="AI10" s="54"/>
      <c r="AJ10" s="54"/>
      <c r="AK10" s="54"/>
      <c r="AL10" s="165"/>
      <c r="AM10" s="175" t="s">
        <v>181</v>
      </c>
      <c r="AN10" s="58"/>
      <c r="AO10" s="58"/>
      <c r="AP10" s="58"/>
      <c r="AQ10" s="58"/>
      <c r="AR10" s="58"/>
      <c r="AS10" s="58"/>
      <c r="AT10" s="63"/>
      <c r="AU10" s="182" t="s">
        <v>183</v>
      </c>
      <c r="AV10" s="139"/>
      <c r="AW10" s="139"/>
      <c r="AX10" s="139"/>
      <c r="AY10" s="190" t="s">
        <v>185</v>
      </c>
      <c r="AZ10" s="198"/>
      <c r="BA10" s="198"/>
      <c r="BB10" s="198"/>
      <c r="BC10" s="198"/>
      <c r="BD10" s="198"/>
      <c r="BE10" s="198"/>
      <c r="BF10" s="198"/>
      <c r="BG10" s="198"/>
      <c r="BH10" s="198"/>
      <c r="BI10" s="198"/>
      <c r="BJ10" s="198"/>
      <c r="BK10" s="198"/>
      <c r="BL10" s="198"/>
      <c r="BM10" s="209"/>
      <c r="BN10" s="214">
        <v>5821</v>
      </c>
      <c r="BO10" s="217"/>
      <c r="BP10" s="217"/>
      <c r="BQ10" s="217"/>
      <c r="BR10" s="217"/>
      <c r="BS10" s="217"/>
      <c r="BT10" s="217"/>
      <c r="BU10" s="220"/>
      <c r="BV10" s="214">
        <v>5887</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188</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183</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192</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200</v>
      </c>
      <c r="M12" s="75"/>
      <c r="N12" s="75"/>
      <c r="O12" s="75"/>
      <c r="P12" s="75"/>
      <c r="Q12" s="87"/>
      <c r="R12" s="99">
        <v>125444</v>
      </c>
      <c r="S12" s="108"/>
      <c r="T12" s="108"/>
      <c r="U12" s="108"/>
      <c r="V12" s="120"/>
      <c r="W12" s="132" t="s">
        <v>5</v>
      </c>
      <c r="X12" s="139"/>
      <c r="Y12" s="139"/>
      <c r="Z12" s="139"/>
      <c r="AA12" s="139"/>
      <c r="AB12" s="144"/>
      <c r="AC12" s="148" t="s">
        <v>109</v>
      </c>
      <c r="AD12" s="155"/>
      <c r="AE12" s="155"/>
      <c r="AF12" s="155"/>
      <c r="AG12" s="158"/>
      <c r="AH12" s="148" t="s">
        <v>201</v>
      </c>
      <c r="AI12" s="155"/>
      <c r="AJ12" s="155"/>
      <c r="AK12" s="155"/>
      <c r="AL12" s="170"/>
      <c r="AM12" s="175" t="s">
        <v>203</v>
      </c>
      <c r="AN12" s="58"/>
      <c r="AO12" s="58"/>
      <c r="AP12" s="58"/>
      <c r="AQ12" s="58"/>
      <c r="AR12" s="58"/>
      <c r="AS12" s="58"/>
      <c r="AT12" s="63"/>
      <c r="AU12" s="182" t="s">
        <v>183</v>
      </c>
      <c r="AV12" s="139"/>
      <c r="AW12" s="139"/>
      <c r="AX12" s="139"/>
      <c r="AY12" s="190" t="s">
        <v>205</v>
      </c>
      <c r="AZ12" s="198"/>
      <c r="BA12" s="198"/>
      <c r="BB12" s="198"/>
      <c r="BC12" s="198"/>
      <c r="BD12" s="198"/>
      <c r="BE12" s="198"/>
      <c r="BF12" s="198"/>
      <c r="BG12" s="198"/>
      <c r="BH12" s="198"/>
      <c r="BI12" s="198"/>
      <c r="BJ12" s="198"/>
      <c r="BK12" s="198"/>
      <c r="BL12" s="198"/>
      <c r="BM12" s="209"/>
      <c r="BN12" s="214">
        <v>1931287</v>
      </c>
      <c r="BO12" s="217"/>
      <c r="BP12" s="217"/>
      <c r="BQ12" s="217"/>
      <c r="BR12" s="217"/>
      <c r="BS12" s="217"/>
      <c r="BT12" s="217"/>
      <c r="BU12" s="220"/>
      <c r="BV12" s="214">
        <v>2307068</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124615</v>
      </c>
      <c r="S13" s="109"/>
      <c r="T13" s="109"/>
      <c r="U13" s="109"/>
      <c r="V13" s="121"/>
      <c r="W13" s="130" t="s">
        <v>210</v>
      </c>
      <c r="X13" s="56"/>
      <c r="Y13" s="56"/>
      <c r="Z13" s="56"/>
      <c r="AA13" s="56"/>
      <c r="AB13" s="25"/>
      <c r="AC13" s="72">
        <v>5044</v>
      </c>
      <c r="AD13" s="80"/>
      <c r="AE13" s="80"/>
      <c r="AF13" s="80"/>
      <c r="AG13" s="84"/>
      <c r="AH13" s="72">
        <v>5410</v>
      </c>
      <c r="AI13" s="80"/>
      <c r="AJ13" s="80"/>
      <c r="AK13" s="80"/>
      <c r="AL13" s="118"/>
      <c r="AM13" s="175" t="s">
        <v>211</v>
      </c>
      <c r="AN13" s="58"/>
      <c r="AO13" s="58"/>
      <c r="AP13" s="58"/>
      <c r="AQ13" s="58"/>
      <c r="AR13" s="58"/>
      <c r="AS13" s="58"/>
      <c r="AT13" s="63"/>
      <c r="AU13" s="182" t="s">
        <v>183</v>
      </c>
      <c r="AV13" s="139"/>
      <c r="AW13" s="139"/>
      <c r="AX13" s="139"/>
      <c r="AY13" s="190" t="s">
        <v>213</v>
      </c>
      <c r="AZ13" s="198"/>
      <c r="BA13" s="198"/>
      <c r="BB13" s="198"/>
      <c r="BC13" s="198"/>
      <c r="BD13" s="198"/>
      <c r="BE13" s="198"/>
      <c r="BF13" s="198"/>
      <c r="BG13" s="198"/>
      <c r="BH13" s="198"/>
      <c r="BI13" s="198"/>
      <c r="BJ13" s="198"/>
      <c r="BK13" s="198"/>
      <c r="BL13" s="198"/>
      <c r="BM13" s="209"/>
      <c r="BN13" s="214">
        <v>-1686595</v>
      </c>
      <c r="BO13" s="217"/>
      <c r="BP13" s="217"/>
      <c r="BQ13" s="217"/>
      <c r="BR13" s="217"/>
      <c r="BS13" s="217"/>
      <c r="BT13" s="217"/>
      <c r="BU13" s="220"/>
      <c r="BV13" s="214">
        <v>-2326788</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6.8</v>
      </c>
      <c r="CU13" s="238"/>
      <c r="CV13" s="238"/>
      <c r="CW13" s="238"/>
      <c r="CX13" s="238"/>
      <c r="CY13" s="238"/>
      <c r="CZ13" s="238"/>
      <c r="DA13" s="246"/>
      <c r="DB13" s="230">
        <v>6.9</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126836</v>
      </c>
      <c r="S14" s="109"/>
      <c r="T14" s="109"/>
      <c r="U14" s="109"/>
      <c r="V14" s="121"/>
      <c r="W14" s="129"/>
      <c r="X14" s="57"/>
      <c r="Y14" s="57"/>
      <c r="Z14" s="57"/>
      <c r="AA14" s="57"/>
      <c r="AB14" s="24"/>
      <c r="AC14" s="149">
        <v>8</v>
      </c>
      <c r="AD14" s="156"/>
      <c r="AE14" s="156"/>
      <c r="AF14" s="156"/>
      <c r="AG14" s="159"/>
      <c r="AH14" s="149">
        <v>8.4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217</v>
      </c>
      <c r="CE14" s="200"/>
      <c r="CF14" s="200"/>
      <c r="CG14" s="200"/>
      <c r="CH14" s="200"/>
      <c r="CI14" s="200"/>
      <c r="CJ14" s="200"/>
      <c r="CK14" s="200"/>
      <c r="CL14" s="200"/>
      <c r="CM14" s="200"/>
      <c r="CN14" s="200"/>
      <c r="CO14" s="200"/>
      <c r="CP14" s="200"/>
      <c r="CQ14" s="200"/>
      <c r="CR14" s="200"/>
      <c r="CS14" s="212"/>
      <c r="CT14" s="234">
        <v>64.2</v>
      </c>
      <c r="CU14" s="242"/>
      <c r="CV14" s="242"/>
      <c r="CW14" s="242"/>
      <c r="CX14" s="242"/>
      <c r="CY14" s="242"/>
      <c r="CZ14" s="242"/>
      <c r="DA14" s="250"/>
      <c r="DB14" s="234">
        <v>56.6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126055</v>
      </c>
      <c r="S15" s="109"/>
      <c r="T15" s="109"/>
      <c r="U15" s="109"/>
      <c r="V15" s="121"/>
      <c r="W15" s="130" t="s">
        <v>7</v>
      </c>
      <c r="X15" s="56"/>
      <c r="Y15" s="56"/>
      <c r="Z15" s="56"/>
      <c r="AA15" s="56"/>
      <c r="AB15" s="25"/>
      <c r="AC15" s="72">
        <v>18644</v>
      </c>
      <c r="AD15" s="80"/>
      <c r="AE15" s="80"/>
      <c r="AF15" s="80"/>
      <c r="AG15" s="84"/>
      <c r="AH15" s="72">
        <v>19384</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15703412</v>
      </c>
      <c r="BO15" s="216"/>
      <c r="BP15" s="216"/>
      <c r="BQ15" s="216"/>
      <c r="BR15" s="216"/>
      <c r="BS15" s="216"/>
      <c r="BT15" s="216"/>
      <c r="BU15" s="219"/>
      <c r="BV15" s="213">
        <v>15028061</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224</v>
      </c>
      <c r="S16" s="110"/>
      <c r="T16" s="110"/>
      <c r="U16" s="110"/>
      <c r="V16" s="122"/>
      <c r="W16" s="129"/>
      <c r="X16" s="57"/>
      <c r="Y16" s="57"/>
      <c r="Z16" s="57"/>
      <c r="AA16" s="57"/>
      <c r="AB16" s="24"/>
      <c r="AC16" s="149">
        <v>29.7</v>
      </c>
      <c r="AD16" s="156"/>
      <c r="AE16" s="156"/>
      <c r="AF16" s="156"/>
      <c r="AG16" s="159"/>
      <c r="AH16" s="149">
        <v>30.1</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32651069</v>
      </c>
      <c r="BO16" s="217"/>
      <c r="BP16" s="217"/>
      <c r="BQ16" s="217"/>
      <c r="BR16" s="217"/>
      <c r="BS16" s="217"/>
      <c r="BT16" s="217"/>
      <c r="BU16" s="220"/>
      <c r="BV16" s="214">
        <v>31966608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224</v>
      </c>
      <c r="S17" s="110"/>
      <c r="T17" s="110"/>
      <c r="U17" s="110"/>
      <c r="V17" s="122"/>
      <c r="W17" s="130" t="s">
        <v>92</v>
      </c>
      <c r="X17" s="56"/>
      <c r="Y17" s="56"/>
      <c r="Z17" s="56"/>
      <c r="AA17" s="56"/>
      <c r="AB17" s="25"/>
      <c r="AC17" s="72">
        <v>39042</v>
      </c>
      <c r="AD17" s="80"/>
      <c r="AE17" s="80"/>
      <c r="AF17" s="80"/>
      <c r="AG17" s="84"/>
      <c r="AH17" s="72">
        <v>39702</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19725746</v>
      </c>
      <c r="BO17" s="217"/>
      <c r="BP17" s="217"/>
      <c r="BQ17" s="217"/>
      <c r="BR17" s="217"/>
      <c r="BS17" s="217"/>
      <c r="BT17" s="217"/>
      <c r="BU17" s="220"/>
      <c r="BV17" s="214">
        <v>18846305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796.81</v>
      </c>
      <c r="M18" s="70"/>
      <c r="N18" s="70"/>
      <c r="O18" s="70"/>
      <c r="P18" s="70"/>
      <c r="Q18" s="70"/>
      <c r="R18" s="102"/>
      <c r="S18" s="102"/>
      <c r="T18" s="102"/>
      <c r="U18" s="102"/>
      <c r="V18" s="123"/>
      <c r="W18" s="131"/>
      <c r="X18" s="138"/>
      <c r="Y18" s="138"/>
      <c r="Z18" s="138"/>
      <c r="AA18" s="138"/>
      <c r="AB18" s="26"/>
      <c r="AC18" s="150">
        <v>62.2</v>
      </c>
      <c r="AD18" s="157"/>
      <c r="AE18" s="157"/>
      <c r="AF18" s="157"/>
      <c r="AG18" s="160"/>
      <c r="AH18" s="150">
        <v>61.6</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35270715</v>
      </c>
      <c r="BO18" s="217"/>
      <c r="BP18" s="217"/>
      <c r="BQ18" s="217"/>
      <c r="BR18" s="217"/>
      <c r="BS18" s="217"/>
      <c r="BT18" s="217"/>
      <c r="BU18" s="220"/>
      <c r="BV18" s="214">
        <v>34766865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160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229</v>
      </c>
      <c r="AZ19" s="198"/>
      <c r="BA19" s="198"/>
      <c r="BB19" s="198"/>
      <c r="BC19" s="198"/>
      <c r="BD19" s="198"/>
      <c r="BE19" s="198"/>
      <c r="BF19" s="198"/>
      <c r="BG19" s="198"/>
      <c r="BH19" s="198"/>
      <c r="BI19" s="198"/>
      <c r="BJ19" s="198"/>
      <c r="BK19" s="198"/>
      <c r="BL19" s="198"/>
      <c r="BM19" s="209"/>
      <c r="BN19" s="214">
        <v>46592235</v>
      </c>
      <c r="BO19" s="217"/>
      <c r="BP19" s="217"/>
      <c r="BQ19" s="217"/>
      <c r="BR19" s="217"/>
      <c r="BS19" s="217"/>
      <c r="BT19" s="217"/>
      <c r="BU19" s="220"/>
      <c r="BV19" s="214">
        <v>48146509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48893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240</v>
      </c>
      <c r="X22" s="33"/>
      <c r="Y22" s="41"/>
      <c r="Z22" s="50" t="s">
        <v>5</v>
      </c>
      <c r="AA22" s="56"/>
      <c r="AB22" s="56"/>
      <c r="AC22" s="56"/>
      <c r="AD22" s="56"/>
      <c r="AE22" s="56"/>
      <c r="AF22" s="56"/>
      <c r="AG22" s="25"/>
      <c r="AH22" s="163" t="s">
        <v>178</v>
      </c>
      <c r="AI22" s="56"/>
      <c r="AJ22" s="56"/>
      <c r="AK22" s="56"/>
      <c r="AL22" s="25"/>
      <c r="AM22" s="163" t="s">
        <v>241</v>
      </c>
      <c r="AN22" s="178"/>
      <c r="AO22" s="178"/>
      <c r="AP22" s="178"/>
      <c r="AQ22" s="178"/>
      <c r="AR22" s="180"/>
      <c r="AS22" s="92" t="s">
        <v>238</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79531421</v>
      </c>
      <c r="BO22" s="216"/>
      <c r="BP22" s="216"/>
      <c r="BQ22" s="216"/>
      <c r="BR22" s="216"/>
      <c r="BS22" s="216"/>
      <c r="BT22" s="216"/>
      <c r="BU22" s="219"/>
      <c r="BV22" s="213">
        <v>77269398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42987742</v>
      </c>
      <c r="BO23" s="217"/>
      <c r="BP23" s="217"/>
      <c r="BQ23" s="217"/>
      <c r="BR23" s="217"/>
      <c r="BS23" s="217"/>
      <c r="BT23" s="217"/>
      <c r="BU23" s="220"/>
      <c r="BV23" s="214">
        <v>41855669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9790</v>
      </c>
      <c r="R24" s="80"/>
      <c r="S24" s="80"/>
      <c r="T24" s="80"/>
      <c r="U24" s="80"/>
      <c r="V24" s="84"/>
      <c r="W24" s="134"/>
      <c r="X24" s="34"/>
      <c r="Y24" s="42"/>
      <c r="Z24" s="52" t="s">
        <v>249</v>
      </c>
      <c r="AA24" s="58"/>
      <c r="AB24" s="58"/>
      <c r="AC24" s="58"/>
      <c r="AD24" s="58"/>
      <c r="AE24" s="58"/>
      <c r="AF24" s="58"/>
      <c r="AG24" s="63"/>
      <c r="AH24" s="72">
        <v>891</v>
      </c>
      <c r="AI24" s="80"/>
      <c r="AJ24" s="80"/>
      <c r="AK24" s="80"/>
      <c r="AL24" s="84"/>
      <c r="AM24" s="72">
        <v>2732697</v>
      </c>
      <c r="AN24" s="80"/>
      <c r="AO24" s="80"/>
      <c r="AP24" s="80"/>
      <c r="AQ24" s="80"/>
      <c r="AR24" s="84"/>
      <c r="AS24" s="72">
        <v>3067</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56630270</v>
      </c>
      <c r="BO24" s="217"/>
      <c r="BP24" s="217"/>
      <c r="BQ24" s="217"/>
      <c r="BR24" s="217"/>
      <c r="BS24" s="217"/>
      <c r="BT24" s="217"/>
      <c r="BU24" s="220"/>
      <c r="BV24" s="214">
        <v>52821251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2</v>
      </c>
      <c r="M25" s="80"/>
      <c r="N25" s="80"/>
      <c r="O25" s="80"/>
      <c r="P25" s="84"/>
      <c r="Q25" s="72">
        <v>7850</v>
      </c>
      <c r="R25" s="80"/>
      <c r="S25" s="80"/>
      <c r="T25" s="80"/>
      <c r="U25" s="80"/>
      <c r="V25" s="84"/>
      <c r="W25" s="134"/>
      <c r="X25" s="34"/>
      <c r="Y25" s="42"/>
      <c r="Z25" s="52" t="s">
        <v>254</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11471463</v>
      </c>
      <c r="BO25" s="216"/>
      <c r="BP25" s="216"/>
      <c r="BQ25" s="216"/>
      <c r="BR25" s="216"/>
      <c r="BS25" s="216"/>
      <c r="BT25" s="216"/>
      <c r="BU25" s="219"/>
      <c r="BV25" s="213">
        <v>12338282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6440</v>
      </c>
      <c r="R26" s="80"/>
      <c r="S26" s="80"/>
      <c r="T26" s="80"/>
      <c r="U26" s="80"/>
      <c r="V26" s="84"/>
      <c r="W26" s="134"/>
      <c r="X26" s="34"/>
      <c r="Y26" s="42"/>
      <c r="Z26" s="52" t="s">
        <v>256</v>
      </c>
      <c r="AA26" s="143"/>
      <c r="AB26" s="143"/>
      <c r="AC26" s="143"/>
      <c r="AD26" s="143"/>
      <c r="AE26" s="143"/>
      <c r="AF26" s="143"/>
      <c r="AG26" s="161"/>
      <c r="AH26" s="72">
        <v>58</v>
      </c>
      <c r="AI26" s="80"/>
      <c r="AJ26" s="80"/>
      <c r="AK26" s="80"/>
      <c r="AL26" s="84"/>
      <c r="AM26" s="72">
        <v>169534</v>
      </c>
      <c r="AN26" s="80"/>
      <c r="AO26" s="80"/>
      <c r="AP26" s="80"/>
      <c r="AQ26" s="80"/>
      <c r="AR26" s="84"/>
      <c r="AS26" s="72">
        <v>2923</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5290</v>
      </c>
      <c r="R27" s="80"/>
      <c r="S27" s="80"/>
      <c r="T27" s="80"/>
      <c r="U27" s="80"/>
      <c r="V27" s="84"/>
      <c r="W27" s="134"/>
      <c r="X27" s="34"/>
      <c r="Y27" s="42"/>
      <c r="Z27" s="52" t="s">
        <v>260</v>
      </c>
      <c r="AA27" s="58"/>
      <c r="AB27" s="58"/>
      <c r="AC27" s="58"/>
      <c r="AD27" s="58"/>
      <c r="AE27" s="58"/>
      <c r="AF27" s="58"/>
      <c r="AG27" s="63"/>
      <c r="AH27" s="72">
        <v>23</v>
      </c>
      <c r="AI27" s="80"/>
      <c r="AJ27" s="80"/>
      <c r="AK27" s="80"/>
      <c r="AL27" s="84"/>
      <c r="AM27" s="72">
        <v>63440</v>
      </c>
      <c r="AN27" s="80"/>
      <c r="AO27" s="80"/>
      <c r="AP27" s="80"/>
      <c r="AQ27" s="80"/>
      <c r="AR27" s="84"/>
      <c r="AS27" s="72">
        <v>2758</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t="s">
        <v>197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4580</v>
      </c>
      <c r="R28" s="80"/>
      <c r="S28" s="80"/>
      <c r="T28" s="80"/>
      <c r="U28" s="80"/>
      <c r="V28" s="84"/>
      <c r="W28" s="134"/>
      <c r="X28" s="34"/>
      <c r="Y28" s="42"/>
      <c r="Z28" s="52" t="s">
        <v>34</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265</v>
      </c>
      <c r="AZ28" s="201"/>
      <c r="BA28" s="201"/>
      <c r="BB28" s="204"/>
      <c r="BC28" s="189" t="s">
        <v>99</v>
      </c>
      <c r="BD28" s="197"/>
      <c r="BE28" s="197"/>
      <c r="BF28" s="197"/>
      <c r="BG28" s="197"/>
      <c r="BH28" s="197"/>
      <c r="BI28" s="197"/>
      <c r="BJ28" s="197"/>
      <c r="BK28" s="197"/>
      <c r="BL28" s="197"/>
      <c r="BM28" s="208"/>
      <c r="BN28" s="213">
        <v>5897709</v>
      </c>
      <c r="BO28" s="216"/>
      <c r="BP28" s="216"/>
      <c r="BQ28" s="216"/>
      <c r="BR28" s="216"/>
      <c r="BS28" s="216"/>
      <c r="BT28" s="216"/>
      <c r="BU28" s="219"/>
      <c r="BV28" s="213">
        <v>6673097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28</v>
      </c>
      <c r="M29" s="80"/>
      <c r="N29" s="80"/>
      <c r="O29" s="80"/>
      <c r="P29" s="84"/>
      <c r="Q29" s="72">
        <v>4280</v>
      </c>
      <c r="R29" s="80"/>
      <c r="S29" s="80"/>
      <c r="T29" s="80"/>
      <c r="U29" s="80"/>
      <c r="V29" s="84"/>
      <c r="W29" s="135"/>
      <c r="X29" s="140"/>
      <c r="Y29" s="142"/>
      <c r="Z29" s="52" t="s">
        <v>270</v>
      </c>
      <c r="AA29" s="58"/>
      <c r="AB29" s="58"/>
      <c r="AC29" s="58"/>
      <c r="AD29" s="58"/>
      <c r="AE29" s="58"/>
      <c r="AF29" s="58"/>
      <c r="AG29" s="63"/>
      <c r="AH29" s="72">
        <v>914</v>
      </c>
      <c r="AI29" s="80"/>
      <c r="AJ29" s="80"/>
      <c r="AK29" s="80"/>
      <c r="AL29" s="84"/>
      <c r="AM29" s="72">
        <v>2796137</v>
      </c>
      <c r="AN29" s="80"/>
      <c r="AO29" s="80"/>
      <c r="AP29" s="80"/>
      <c r="AQ29" s="80"/>
      <c r="AR29" s="84"/>
      <c r="AS29" s="72">
        <v>3059</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452874</v>
      </c>
      <c r="BO29" s="217"/>
      <c r="BP29" s="217"/>
      <c r="BQ29" s="217"/>
      <c r="BR29" s="217"/>
      <c r="BS29" s="217"/>
      <c r="BT29" s="217"/>
      <c r="BU29" s="220"/>
      <c r="BV29" s="214">
        <v>451250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98.2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8052943</v>
      </c>
      <c r="BO30" s="218"/>
      <c r="BP30" s="218"/>
      <c r="BQ30" s="218"/>
      <c r="BR30" s="218"/>
      <c r="BS30" s="218"/>
      <c r="BT30" s="218"/>
      <c r="BU30" s="221"/>
      <c r="BV30" s="215">
        <v>8008530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182</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280</v>
      </c>
      <c r="F33" s="54"/>
      <c r="G33" s="54"/>
      <c r="H33" s="54"/>
      <c r="I33" s="54"/>
      <c r="J33" s="54"/>
      <c r="K33" s="54"/>
      <c r="L33" s="54"/>
      <c r="M33" s="54"/>
      <c r="N33" s="54"/>
      <c r="O33" s="54"/>
      <c r="P33" s="54"/>
      <c r="Q33" s="54"/>
      <c r="R33" s="54"/>
      <c r="S33" s="54"/>
      <c r="T33" s="54"/>
      <c r="U33" s="37" t="s">
        <v>122</v>
      </c>
      <c r="V33" s="37"/>
      <c r="W33" s="54" t="s">
        <v>280</v>
      </c>
      <c r="X33" s="54"/>
      <c r="Y33" s="54"/>
      <c r="Z33" s="54"/>
      <c r="AA33" s="54"/>
      <c r="AB33" s="54"/>
      <c r="AC33" s="54"/>
      <c r="AD33" s="54"/>
      <c r="AE33" s="54"/>
      <c r="AF33" s="54"/>
      <c r="AG33" s="54"/>
      <c r="AH33" s="54"/>
      <c r="AI33" s="54"/>
      <c r="AJ33" s="54"/>
      <c r="AK33" s="54"/>
      <c r="AL33" s="54"/>
      <c r="AM33" s="37" t="s">
        <v>122</v>
      </c>
      <c r="AN33" s="37"/>
      <c r="AO33" s="54" t="s">
        <v>280</v>
      </c>
      <c r="AP33" s="54"/>
      <c r="AQ33" s="54"/>
      <c r="AR33" s="54"/>
      <c r="AS33" s="54"/>
      <c r="AT33" s="54"/>
      <c r="AU33" s="54"/>
      <c r="AV33" s="54"/>
      <c r="AW33" s="54"/>
      <c r="AX33" s="54"/>
      <c r="AY33" s="54"/>
      <c r="AZ33" s="54"/>
      <c r="BA33" s="54"/>
      <c r="BB33" s="54"/>
      <c r="BC33" s="54"/>
      <c r="BD33" s="37"/>
      <c r="BE33" s="54" t="s">
        <v>281</v>
      </c>
      <c r="BF33" s="54"/>
      <c r="BG33" s="54" t="s">
        <v>164</v>
      </c>
      <c r="BH33" s="54"/>
      <c r="BI33" s="54"/>
      <c r="BJ33" s="54"/>
      <c r="BK33" s="54"/>
      <c r="BL33" s="54"/>
      <c r="BM33" s="54"/>
      <c r="BN33" s="54"/>
      <c r="BO33" s="54"/>
      <c r="BP33" s="54"/>
      <c r="BQ33" s="54"/>
      <c r="BR33" s="54"/>
      <c r="BS33" s="54"/>
      <c r="BT33" s="54"/>
      <c r="BU33" s="54"/>
      <c r="BV33" s="37"/>
      <c r="BW33" s="37" t="s">
        <v>281</v>
      </c>
      <c r="BX33" s="37"/>
      <c r="BY33" s="54" t="s">
        <v>107</v>
      </c>
      <c r="BZ33" s="54"/>
      <c r="CA33" s="54"/>
      <c r="CB33" s="54"/>
      <c r="CC33" s="54"/>
      <c r="CD33" s="54"/>
      <c r="CE33" s="54"/>
      <c r="CF33" s="54"/>
      <c r="CG33" s="54"/>
      <c r="CH33" s="54"/>
      <c r="CI33" s="54"/>
      <c r="CJ33" s="54"/>
      <c r="CK33" s="54"/>
      <c r="CL33" s="54"/>
      <c r="CM33" s="54"/>
      <c r="CN33" s="54"/>
      <c r="CO33" s="37" t="s">
        <v>122</v>
      </c>
      <c r="CP33" s="37"/>
      <c r="CQ33" s="54" t="s">
        <v>283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宅地造成事業特別会計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色麻町外一市一ヶ村花川ダム管理組合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古川体育協会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市有林事業特別会計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IF('各会計、関係団体の財政状況及び健全化判断比率'!B35="","",'各会計、関係団体の財政状況及び健全化判断比率'!B35)</f>
        <v>工業団地造成事業特別会計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吉田川流域溜池大和町外３市３ヶ町村組合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まちづくり古川</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奨学資金貸与事業特別会計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宮城県市町村職員退職手当組合</v>
      </c>
      <c r="BZ36" s="55"/>
      <c r="CA36" s="55"/>
      <c r="CB36" s="55"/>
      <c r="CC36" s="55"/>
      <c r="CD36" s="55"/>
      <c r="CE36" s="55"/>
      <c r="CF36" s="55"/>
      <c r="CG36" s="55"/>
      <c r="CH36" s="55"/>
      <c r="CI36" s="55"/>
      <c r="CJ36" s="55"/>
      <c r="CK36" s="55"/>
      <c r="CL36" s="55"/>
      <c r="CM36" s="55"/>
      <c r="CN36" s="2"/>
      <c r="CO36" s="38">
        <f t="shared" si="5"/>
        <v>23</v>
      </c>
      <c r="CP36" s="38"/>
      <c r="CQ36" s="55" t="str">
        <f>IF('各会計、関係団体の財政状況及び健全化判断比率'!BS9="","",'各会計、関係団体の財政状況及び健全化判断比率'!BS9)</f>
        <v>アクアライト台町</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夜間急患センター事業特別会計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宮城県市町村非常勤消防団員補償報償組合</v>
      </c>
      <c r="BZ37" s="55"/>
      <c r="CA37" s="55"/>
      <c r="CB37" s="55"/>
      <c r="CC37" s="55"/>
      <c r="CD37" s="55"/>
      <c r="CE37" s="55"/>
      <c r="CF37" s="55"/>
      <c r="CG37" s="55"/>
      <c r="CH37" s="55"/>
      <c r="CI37" s="55"/>
      <c r="CJ37" s="55"/>
      <c r="CK37" s="55"/>
      <c r="CL37" s="55"/>
      <c r="CM37" s="55"/>
      <c r="CN37" s="2"/>
      <c r="CO37" s="38">
        <f t="shared" si="5"/>
        <v>24</v>
      </c>
      <c r="CP37" s="38"/>
      <c r="CQ37" s="55" t="str">
        <f>IF('各会計、関係団体の財政状況及び健全化判断比率'!BS10="","",'各会計、関係団体の財政状況及び健全化判断比率'!BS10)</f>
        <v>醸室</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大崎地域広域行政事務組合</v>
      </c>
      <c r="BZ38" s="55"/>
      <c r="CA38" s="55"/>
      <c r="CB38" s="55"/>
      <c r="CC38" s="55"/>
      <c r="CD38" s="55"/>
      <c r="CE38" s="55"/>
      <c r="CF38" s="55"/>
      <c r="CG38" s="55"/>
      <c r="CH38" s="55"/>
      <c r="CI38" s="55"/>
      <c r="CJ38" s="55"/>
      <c r="CK38" s="55"/>
      <c r="CL38" s="55"/>
      <c r="CM38" s="55"/>
      <c r="CN38" s="2"/>
      <c r="CO38" s="38">
        <f t="shared" si="5"/>
        <v>25</v>
      </c>
      <c r="CP38" s="38"/>
      <c r="CQ38" s="55" t="str">
        <f>IF('各会計、関係団体の財政状況及び健全化判断比率'!BS11="","",'各会計、関係団体の財政状況及び健全化判断比率'!BS11)</f>
        <v>大崎市三本木振興公社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宮城県市町村自治振興センター</v>
      </c>
      <c r="BZ39" s="55"/>
      <c r="CA39" s="55"/>
      <c r="CB39" s="55"/>
      <c r="CC39" s="55"/>
      <c r="CD39" s="55"/>
      <c r="CE39" s="55"/>
      <c r="CF39" s="55"/>
      <c r="CG39" s="55"/>
      <c r="CH39" s="55"/>
      <c r="CI39" s="55"/>
      <c r="CJ39" s="55"/>
      <c r="CK39" s="55"/>
      <c r="CL39" s="55"/>
      <c r="CM39" s="55"/>
      <c r="CN39" s="2"/>
      <c r="CO39" s="38">
        <f t="shared" si="5"/>
        <v>26</v>
      </c>
      <c r="CP39" s="38"/>
      <c r="CQ39" s="55" t="str">
        <f>IF('各会計、関係団体の財政状況及び健全化判断比率'!BS12="","",'各会計、関係団体の財政状況及び健全化判断比率'!BS12)</f>
        <v>池月道の駅</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宮城県後期高齢者医療広域連合</v>
      </c>
      <c r="BZ40" s="55"/>
      <c r="CA40" s="55"/>
      <c r="CB40" s="55"/>
      <c r="CC40" s="55"/>
      <c r="CD40" s="55"/>
      <c r="CE40" s="55"/>
      <c r="CF40" s="55"/>
      <c r="CG40" s="55"/>
      <c r="CH40" s="55"/>
      <c r="CI40" s="55"/>
      <c r="CJ40" s="55"/>
      <c r="CK40" s="55"/>
      <c r="CL40" s="55"/>
      <c r="CM40" s="55"/>
      <c r="CN40" s="2"/>
      <c r="CO40" s="38">
        <f t="shared" si="5"/>
        <v>27</v>
      </c>
      <c r="CP40" s="38"/>
      <c r="CQ40" s="55" t="str">
        <f>IF('各会計、関係団体の財政状況及び健全化判断比率'!BS13="","",'各会計、関係団体の財政状況及び健全化判断比率'!BS13)</f>
        <v>鳴子まちづくり</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宮城県後期高齢者医療事業会計</v>
      </c>
      <c r="BZ41" s="55"/>
      <c r="CA41" s="55"/>
      <c r="CB41" s="55"/>
      <c r="CC41" s="55"/>
      <c r="CD41" s="55"/>
      <c r="CE41" s="55"/>
      <c r="CF41" s="55"/>
      <c r="CG41" s="55"/>
      <c r="CH41" s="55"/>
      <c r="CI41" s="55"/>
      <c r="CJ41" s="55"/>
      <c r="CK41" s="55"/>
      <c r="CL41" s="55"/>
      <c r="CM41" s="55"/>
      <c r="CN41" s="2"/>
      <c r="CO41" s="38">
        <f t="shared" si="5"/>
        <v>28</v>
      </c>
      <c r="CP41" s="38"/>
      <c r="CQ41" s="55" t="str">
        <f>IF('各会計、関係団体の財政状況及び健全化判断比率'!BS14="","",'各会計、関係団体の財政状況及び健全化判断比率'!BS14)</f>
        <v>オニコウベ</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29</v>
      </c>
      <c r="CP42" s="38"/>
      <c r="CQ42" s="55" t="str">
        <f>IF('各会計、関係団体の財政状況及び健全化判断比率'!BS15="","",'各会計、関係団体の財政状況及び健全化判断比率'!BS15)</f>
        <v>たじり穂波公社</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189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wQfheNxw1e/OU1a4tcqhwF66lxeR+bexnKGZf6pOg6YfbJuJ53FcmggNMAD3FPa2VCohHtSuXN747My7JYOzQ==" saltValue="nCw9Az9P+NCXWM6p48ys6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3"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253</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16498629</v>
      </c>
      <c r="S5" s="276"/>
      <c r="T5" s="276"/>
      <c r="U5" s="276"/>
      <c r="V5" s="276"/>
      <c r="W5" s="276"/>
      <c r="X5" s="276"/>
      <c r="Y5" s="278"/>
      <c r="Z5" s="281">
        <v>22</v>
      </c>
      <c r="AA5" s="281"/>
      <c r="AB5" s="281"/>
      <c r="AC5" s="281"/>
      <c r="AD5" s="286">
        <v>15746845</v>
      </c>
      <c r="AE5" s="286"/>
      <c r="AF5" s="286"/>
      <c r="AG5" s="286"/>
      <c r="AH5" s="286"/>
      <c r="AI5" s="286"/>
      <c r="AJ5" s="286"/>
      <c r="AK5" s="286"/>
      <c r="AL5" s="291">
        <v>42.2</v>
      </c>
      <c r="AM5" s="293"/>
      <c r="AN5" s="293"/>
      <c r="AO5" s="295"/>
      <c r="AP5" s="260" t="s">
        <v>319</v>
      </c>
      <c r="AQ5" s="265"/>
      <c r="AR5" s="265"/>
      <c r="AS5" s="265"/>
      <c r="AT5" s="265"/>
      <c r="AU5" s="265"/>
      <c r="AV5" s="265"/>
      <c r="AW5" s="265"/>
      <c r="AX5" s="265"/>
      <c r="AY5" s="265"/>
      <c r="AZ5" s="265"/>
      <c r="BA5" s="265"/>
      <c r="BB5" s="265"/>
      <c r="BC5" s="265"/>
      <c r="BD5" s="265"/>
      <c r="BE5" s="265"/>
      <c r="BF5" s="268"/>
      <c r="BG5" s="274">
        <v>15680562</v>
      </c>
      <c r="BH5" s="217"/>
      <c r="BI5" s="217"/>
      <c r="BJ5" s="217"/>
      <c r="BK5" s="217"/>
      <c r="BL5" s="217"/>
      <c r="BM5" s="217"/>
      <c r="BN5" s="279"/>
      <c r="BO5" s="282">
        <v>95</v>
      </c>
      <c r="BP5" s="282"/>
      <c r="BQ5" s="282"/>
      <c r="BR5" s="282"/>
      <c r="BS5" s="287">
        <v>195022</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645938</v>
      </c>
      <c r="S6" s="217"/>
      <c r="T6" s="217"/>
      <c r="U6" s="217"/>
      <c r="V6" s="217"/>
      <c r="W6" s="217"/>
      <c r="X6" s="217"/>
      <c r="Y6" s="279"/>
      <c r="Z6" s="282">
        <v>0.9</v>
      </c>
      <c r="AA6" s="282"/>
      <c r="AB6" s="282"/>
      <c r="AC6" s="282"/>
      <c r="AD6" s="287">
        <v>645938</v>
      </c>
      <c r="AE6" s="287"/>
      <c r="AF6" s="287"/>
      <c r="AG6" s="287"/>
      <c r="AH6" s="287"/>
      <c r="AI6" s="287"/>
      <c r="AJ6" s="287"/>
      <c r="AK6" s="287"/>
      <c r="AL6" s="283">
        <v>1.7</v>
      </c>
      <c r="AM6" s="238"/>
      <c r="AN6" s="238"/>
      <c r="AO6" s="296"/>
      <c r="AP6" s="261" t="s">
        <v>103</v>
      </c>
      <c r="AQ6" s="1"/>
      <c r="AR6" s="1"/>
      <c r="AS6" s="1"/>
      <c r="AT6" s="1"/>
      <c r="AU6" s="1"/>
      <c r="AV6" s="1"/>
      <c r="AW6" s="1"/>
      <c r="AX6" s="1"/>
      <c r="AY6" s="1"/>
      <c r="AZ6" s="1"/>
      <c r="BA6" s="1"/>
      <c r="BB6" s="1"/>
      <c r="BC6" s="1"/>
      <c r="BD6" s="1"/>
      <c r="BE6" s="1"/>
      <c r="BF6" s="269"/>
      <c r="BG6" s="274">
        <v>15680562</v>
      </c>
      <c r="BH6" s="217"/>
      <c r="BI6" s="217"/>
      <c r="BJ6" s="217"/>
      <c r="BK6" s="217"/>
      <c r="BL6" s="217"/>
      <c r="BM6" s="217"/>
      <c r="BN6" s="279"/>
      <c r="BO6" s="282">
        <v>95</v>
      </c>
      <c r="BP6" s="282"/>
      <c r="BQ6" s="282"/>
      <c r="BR6" s="282"/>
      <c r="BS6" s="287">
        <v>195022</v>
      </c>
      <c r="BT6" s="287"/>
      <c r="BU6" s="287"/>
      <c r="BV6" s="287"/>
      <c r="BW6" s="287"/>
      <c r="BX6" s="287"/>
      <c r="BY6" s="287"/>
      <c r="BZ6" s="287"/>
      <c r="CA6" s="287"/>
      <c r="CB6" s="325"/>
      <c r="CD6" s="260" t="s">
        <v>302</v>
      </c>
      <c r="CE6" s="265"/>
      <c r="CF6" s="265"/>
      <c r="CG6" s="265"/>
      <c r="CH6" s="265"/>
      <c r="CI6" s="265"/>
      <c r="CJ6" s="265"/>
      <c r="CK6" s="265"/>
      <c r="CL6" s="265"/>
      <c r="CM6" s="265"/>
      <c r="CN6" s="265"/>
      <c r="CO6" s="265"/>
      <c r="CP6" s="265"/>
      <c r="CQ6" s="268"/>
      <c r="CR6" s="274">
        <v>395973</v>
      </c>
      <c r="CS6" s="217"/>
      <c r="CT6" s="217"/>
      <c r="CU6" s="217"/>
      <c r="CV6" s="217"/>
      <c r="CW6" s="217"/>
      <c r="CX6" s="217"/>
      <c r="CY6" s="279"/>
      <c r="CZ6" s="291">
        <v>0.6</v>
      </c>
      <c r="DA6" s="293"/>
      <c r="DB6" s="293"/>
      <c r="DC6" s="337"/>
      <c r="DD6" s="288" t="s">
        <v>197</v>
      </c>
      <c r="DE6" s="217"/>
      <c r="DF6" s="217"/>
      <c r="DG6" s="217"/>
      <c r="DH6" s="217"/>
      <c r="DI6" s="217"/>
      <c r="DJ6" s="217"/>
      <c r="DK6" s="217"/>
      <c r="DL6" s="217"/>
      <c r="DM6" s="217"/>
      <c r="DN6" s="217"/>
      <c r="DO6" s="217"/>
      <c r="DP6" s="279"/>
      <c r="DQ6" s="288">
        <v>395109</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3847</v>
      </c>
      <c r="S7" s="217"/>
      <c r="T7" s="217"/>
      <c r="U7" s="217"/>
      <c r="V7" s="217"/>
      <c r="W7" s="217"/>
      <c r="X7" s="217"/>
      <c r="Y7" s="279"/>
      <c r="Z7" s="282">
        <v>0</v>
      </c>
      <c r="AA7" s="282"/>
      <c r="AB7" s="282"/>
      <c r="AC7" s="282"/>
      <c r="AD7" s="287">
        <v>3847</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6630927</v>
      </c>
      <c r="BH7" s="217"/>
      <c r="BI7" s="217"/>
      <c r="BJ7" s="217"/>
      <c r="BK7" s="217"/>
      <c r="BL7" s="217"/>
      <c r="BM7" s="217"/>
      <c r="BN7" s="279"/>
      <c r="BO7" s="282">
        <v>40.200000000000003</v>
      </c>
      <c r="BP7" s="282"/>
      <c r="BQ7" s="282"/>
      <c r="BR7" s="282"/>
      <c r="BS7" s="287">
        <v>195022</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11174570</v>
      </c>
      <c r="CS7" s="217"/>
      <c r="CT7" s="217"/>
      <c r="CU7" s="217"/>
      <c r="CV7" s="217"/>
      <c r="CW7" s="217"/>
      <c r="CX7" s="217"/>
      <c r="CY7" s="279"/>
      <c r="CZ7" s="282">
        <v>15.5</v>
      </c>
      <c r="DA7" s="282"/>
      <c r="DB7" s="282"/>
      <c r="DC7" s="282"/>
      <c r="DD7" s="288">
        <v>5191789</v>
      </c>
      <c r="DE7" s="217"/>
      <c r="DF7" s="217"/>
      <c r="DG7" s="217"/>
      <c r="DH7" s="217"/>
      <c r="DI7" s="217"/>
      <c r="DJ7" s="217"/>
      <c r="DK7" s="217"/>
      <c r="DL7" s="217"/>
      <c r="DM7" s="217"/>
      <c r="DN7" s="217"/>
      <c r="DO7" s="217"/>
      <c r="DP7" s="279"/>
      <c r="DQ7" s="288">
        <v>5308734</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46785</v>
      </c>
      <c r="S8" s="217"/>
      <c r="T8" s="217"/>
      <c r="U8" s="217"/>
      <c r="V8" s="217"/>
      <c r="W8" s="217"/>
      <c r="X8" s="217"/>
      <c r="Y8" s="279"/>
      <c r="Z8" s="282">
        <v>0.1</v>
      </c>
      <c r="AA8" s="282"/>
      <c r="AB8" s="282"/>
      <c r="AC8" s="282"/>
      <c r="AD8" s="287">
        <v>46785</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217642</v>
      </c>
      <c r="BH8" s="217"/>
      <c r="BI8" s="217"/>
      <c r="BJ8" s="217"/>
      <c r="BK8" s="217"/>
      <c r="BL8" s="217"/>
      <c r="BM8" s="217"/>
      <c r="BN8" s="279"/>
      <c r="BO8" s="282">
        <v>1.3</v>
      </c>
      <c r="BP8" s="282"/>
      <c r="BQ8" s="282"/>
      <c r="BR8" s="282"/>
      <c r="BS8" s="287" t="s">
        <v>197</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21345326</v>
      </c>
      <c r="CS8" s="217"/>
      <c r="CT8" s="217"/>
      <c r="CU8" s="217"/>
      <c r="CV8" s="217"/>
      <c r="CW8" s="217"/>
      <c r="CX8" s="217"/>
      <c r="CY8" s="279"/>
      <c r="CZ8" s="282">
        <v>29.7</v>
      </c>
      <c r="DA8" s="282"/>
      <c r="DB8" s="282"/>
      <c r="DC8" s="282"/>
      <c r="DD8" s="288">
        <v>312243</v>
      </c>
      <c r="DE8" s="217"/>
      <c r="DF8" s="217"/>
      <c r="DG8" s="217"/>
      <c r="DH8" s="217"/>
      <c r="DI8" s="217"/>
      <c r="DJ8" s="217"/>
      <c r="DK8" s="217"/>
      <c r="DL8" s="217"/>
      <c r="DM8" s="217"/>
      <c r="DN8" s="217"/>
      <c r="DO8" s="217"/>
      <c r="DP8" s="279"/>
      <c r="DQ8" s="288">
        <v>10000177</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36719</v>
      </c>
      <c r="S9" s="217"/>
      <c r="T9" s="217"/>
      <c r="U9" s="217"/>
      <c r="V9" s="217"/>
      <c r="W9" s="217"/>
      <c r="X9" s="217"/>
      <c r="Y9" s="279"/>
      <c r="Z9" s="282">
        <v>0</v>
      </c>
      <c r="AA9" s="282"/>
      <c r="AB9" s="282"/>
      <c r="AC9" s="282"/>
      <c r="AD9" s="287">
        <v>36719</v>
      </c>
      <c r="AE9" s="287"/>
      <c r="AF9" s="287"/>
      <c r="AG9" s="287"/>
      <c r="AH9" s="287"/>
      <c r="AI9" s="287"/>
      <c r="AJ9" s="287"/>
      <c r="AK9" s="287"/>
      <c r="AL9" s="283">
        <v>0.1</v>
      </c>
      <c r="AM9" s="238"/>
      <c r="AN9" s="238"/>
      <c r="AO9" s="296"/>
      <c r="AP9" s="261" t="s">
        <v>335</v>
      </c>
      <c r="AQ9" s="1"/>
      <c r="AR9" s="1"/>
      <c r="AS9" s="1"/>
      <c r="AT9" s="1"/>
      <c r="AU9" s="1"/>
      <c r="AV9" s="1"/>
      <c r="AW9" s="1"/>
      <c r="AX9" s="1"/>
      <c r="AY9" s="1"/>
      <c r="AZ9" s="1"/>
      <c r="BA9" s="1"/>
      <c r="BB9" s="1"/>
      <c r="BC9" s="1"/>
      <c r="BD9" s="1"/>
      <c r="BE9" s="1"/>
      <c r="BF9" s="269"/>
      <c r="BG9" s="274">
        <v>5356208</v>
      </c>
      <c r="BH9" s="217"/>
      <c r="BI9" s="217"/>
      <c r="BJ9" s="217"/>
      <c r="BK9" s="217"/>
      <c r="BL9" s="217"/>
      <c r="BM9" s="217"/>
      <c r="BN9" s="279"/>
      <c r="BO9" s="282">
        <v>32.5</v>
      </c>
      <c r="BP9" s="282"/>
      <c r="BQ9" s="282"/>
      <c r="BR9" s="282"/>
      <c r="BS9" s="287" t="s">
        <v>197</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7984817</v>
      </c>
      <c r="CS9" s="217"/>
      <c r="CT9" s="217"/>
      <c r="CU9" s="217"/>
      <c r="CV9" s="217"/>
      <c r="CW9" s="217"/>
      <c r="CX9" s="217"/>
      <c r="CY9" s="279"/>
      <c r="CZ9" s="282">
        <v>11.1</v>
      </c>
      <c r="DA9" s="282"/>
      <c r="DB9" s="282"/>
      <c r="DC9" s="282"/>
      <c r="DD9" s="288">
        <v>3061</v>
      </c>
      <c r="DE9" s="217"/>
      <c r="DF9" s="217"/>
      <c r="DG9" s="217"/>
      <c r="DH9" s="217"/>
      <c r="DI9" s="217"/>
      <c r="DJ9" s="217"/>
      <c r="DK9" s="217"/>
      <c r="DL9" s="217"/>
      <c r="DM9" s="217"/>
      <c r="DN9" s="217"/>
      <c r="DO9" s="217"/>
      <c r="DP9" s="279"/>
      <c r="DQ9" s="288">
        <v>6720362</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187</v>
      </c>
      <c r="AQ10" s="1"/>
      <c r="AR10" s="1"/>
      <c r="AS10" s="1"/>
      <c r="AT10" s="1"/>
      <c r="AU10" s="1"/>
      <c r="AV10" s="1"/>
      <c r="AW10" s="1"/>
      <c r="AX10" s="1"/>
      <c r="AY10" s="1"/>
      <c r="AZ10" s="1"/>
      <c r="BA10" s="1"/>
      <c r="BB10" s="1"/>
      <c r="BC10" s="1"/>
      <c r="BD10" s="1"/>
      <c r="BE10" s="1"/>
      <c r="BF10" s="269"/>
      <c r="BG10" s="274">
        <v>375527</v>
      </c>
      <c r="BH10" s="217"/>
      <c r="BI10" s="217"/>
      <c r="BJ10" s="217"/>
      <c r="BK10" s="217"/>
      <c r="BL10" s="217"/>
      <c r="BM10" s="217"/>
      <c r="BN10" s="279"/>
      <c r="BO10" s="282">
        <v>2.2999999999999998</v>
      </c>
      <c r="BP10" s="282"/>
      <c r="BQ10" s="282"/>
      <c r="BR10" s="282"/>
      <c r="BS10" s="287" t="s">
        <v>197</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42521</v>
      </c>
      <c r="CS10" s="217"/>
      <c r="CT10" s="217"/>
      <c r="CU10" s="217"/>
      <c r="CV10" s="217"/>
      <c r="CW10" s="217"/>
      <c r="CX10" s="217"/>
      <c r="CY10" s="279"/>
      <c r="CZ10" s="282">
        <v>0.1</v>
      </c>
      <c r="DA10" s="282"/>
      <c r="DB10" s="282"/>
      <c r="DC10" s="282"/>
      <c r="DD10" s="288" t="s">
        <v>197</v>
      </c>
      <c r="DE10" s="217"/>
      <c r="DF10" s="217"/>
      <c r="DG10" s="217"/>
      <c r="DH10" s="217"/>
      <c r="DI10" s="217"/>
      <c r="DJ10" s="217"/>
      <c r="DK10" s="217"/>
      <c r="DL10" s="217"/>
      <c r="DM10" s="217"/>
      <c r="DN10" s="217"/>
      <c r="DO10" s="217"/>
      <c r="DP10" s="279"/>
      <c r="DQ10" s="288">
        <v>17521</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3205716</v>
      </c>
      <c r="S11" s="217"/>
      <c r="T11" s="217"/>
      <c r="U11" s="217"/>
      <c r="V11" s="217"/>
      <c r="W11" s="217"/>
      <c r="X11" s="217"/>
      <c r="Y11" s="279"/>
      <c r="Z11" s="283">
        <v>4.3</v>
      </c>
      <c r="AA11" s="238"/>
      <c r="AB11" s="238"/>
      <c r="AC11" s="285"/>
      <c r="AD11" s="288">
        <v>3205716</v>
      </c>
      <c r="AE11" s="217"/>
      <c r="AF11" s="217"/>
      <c r="AG11" s="217"/>
      <c r="AH11" s="217"/>
      <c r="AI11" s="217"/>
      <c r="AJ11" s="217"/>
      <c r="AK11" s="279"/>
      <c r="AL11" s="283">
        <v>8.6</v>
      </c>
      <c r="AM11" s="238"/>
      <c r="AN11" s="238"/>
      <c r="AO11" s="296"/>
      <c r="AP11" s="261" t="s">
        <v>339</v>
      </c>
      <c r="AQ11" s="1"/>
      <c r="AR11" s="1"/>
      <c r="AS11" s="1"/>
      <c r="AT11" s="1"/>
      <c r="AU11" s="1"/>
      <c r="AV11" s="1"/>
      <c r="AW11" s="1"/>
      <c r="AX11" s="1"/>
      <c r="AY11" s="1"/>
      <c r="AZ11" s="1"/>
      <c r="BA11" s="1"/>
      <c r="BB11" s="1"/>
      <c r="BC11" s="1"/>
      <c r="BD11" s="1"/>
      <c r="BE11" s="1"/>
      <c r="BF11" s="269"/>
      <c r="BG11" s="274">
        <v>681550</v>
      </c>
      <c r="BH11" s="217"/>
      <c r="BI11" s="217"/>
      <c r="BJ11" s="217"/>
      <c r="BK11" s="217"/>
      <c r="BL11" s="217"/>
      <c r="BM11" s="217"/>
      <c r="BN11" s="279"/>
      <c r="BO11" s="282">
        <v>4.0999999999999996</v>
      </c>
      <c r="BP11" s="282"/>
      <c r="BQ11" s="282"/>
      <c r="BR11" s="282"/>
      <c r="BS11" s="287">
        <v>195022</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2670854</v>
      </c>
      <c r="CS11" s="217"/>
      <c r="CT11" s="217"/>
      <c r="CU11" s="217"/>
      <c r="CV11" s="217"/>
      <c r="CW11" s="217"/>
      <c r="CX11" s="217"/>
      <c r="CY11" s="279"/>
      <c r="CZ11" s="282">
        <v>3.7</v>
      </c>
      <c r="DA11" s="282"/>
      <c r="DB11" s="282"/>
      <c r="DC11" s="282"/>
      <c r="DD11" s="288">
        <v>570791</v>
      </c>
      <c r="DE11" s="217"/>
      <c r="DF11" s="217"/>
      <c r="DG11" s="217"/>
      <c r="DH11" s="217"/>
      <c r="DI11" s="217"/>
      <c r="DJ11" s="217"/>
      <c r="DK11" s="217"/>
      <c r="DL11" s="217"/>
      <c r="DM11" s="217"/>
      <c r="DN11" s="217"/>
      <c r="DO11" s="217"/>
      <c r="DP11" s="279"/>
      <c r="DQ11" s="288">
        <v>1508960</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12264</v>
      </c>
      <c r="S12" s="217"/>
      <c r="T12" s="217"/>
      <c r="U12" s="217"/>
      <c r="V12" s="217"/>
      <c r="W12" s="217"/>
      <c r="X12" s="217"/>
      <c r="Y12" s="279"/>
      <c r="Z12" s="282">
        <v>0</v>
      </c>
      <c r="AA12" s="282"/>
      <c r="AB12" s="282"/>
      <c r="AC12" s="282"/>
      <c r="AD12" s="287">
        <v>12264</v>
      </c>
      <c r="AE12" s="287"/>
      <c r="AF12" s="287"/>
      <c r="AG12" s="287"/>
      <c r="AH12" s="287"/>
      <c r="AI12" s="287"/>
      <c r="AJ12" s="287"/>
      <c r="AK12" s="287"/>
      <c r="AL12" s="283">
        <v>0</v>
      </c>
      <c r="AM12" s="238"/>
      <c r="AN12" s="238"/>
      <c r="AO12" s="296"/>
      <c r="AP12" s="261" t="s">
        <v>343</v>
      </c>
      <c r="AQ12" s="1"/>
      <c r="AR12" s="1"/>
      <c r="AS12" s="1"/>
      <c r="AT12" s="1"/>
      <c r="AU12" s="1"/>
      <c r="AV12" s="1"/>
      <c r="AW12" s="1"/>
      <c r="AX12" s="1"/>
      <c r="AY12" s="1"/>
      <c r="AZ12" s="1"/>
      <c r="BA12" s="1"/>
      <c r="BB12" s="1"/>
      <c r="BC12" s="1"/>
      <c r="BD12" s="1"/>
      <c r="BE12" s="1"/>
      <c r="BF12" s="269"/>
      <c r="BG12" s="274">
        <v>7386070</v>
      </c>
      <c r="BH12" s="217"/>
      <c r="BI12" s="217"/>
      <c r="BJ12" s="217"/>
      <c r="BK12" s="217"/>
      <c r="BL12" s="217"/>
      <c r="BM12" s="217"/>
      <c r="BN12" s="279"/>
      <c r="BO12" s="282">
        <v>44.8</v>
      </c>
      <c r="BP12" s="282"/>
      <c r="BQ12" s="282"/>
      <c r="BR12" s="282"/>
      <c r="BS12" s="287" t="s">
        <v>197</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2361976</v>
      </c>
      <c r="CS12" s="217"/>
      <c r="CT12" s="217"/>
      <c r="CU12" s="217"/>
      <c r="CV12" s="217"/>
      <c r="CW12" s="217"/>
      <c r="CX12" s="217"/>
      <c r="CY12" s="279"/>
      <c r="CZ12" s="282">
        <v>3.3</v>
      </c>
      <c r="DA12" s="282"/>
      <c r="DB12" s="282"/>
      <c r="DC12" s="282"/>
      <c r="DD12" s="288">
        <v>102888</v>
      </c>
      <c r="DE12" s="217"/>
      <c r="DF12" s="217"/>
      <c r="DG12" s="217"/>
      <c r="DH12" s="217"/>
      <c r="DI12" s="217"/>
      <c r="DJ12" s="217"/>
      <c r="DK12" s="217"/>
      <c r="DL12" s="217"/>
      <c r="DM12" s="217"/>
      <c r="DN12" s="217"/>
      <c r="DO12" s="217"/>
      <c r="DP12" s="279"/>
      <c r="DQ12" s="288">
        <v>1499693</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346</v>
      </c>
      <c r="AQ13" s="1"/>
      <c r="AR13" s="1"/>
      <c r="AS13" s="1"/>
      <c r="AT13" s="1"/>
      <c r="AU13" s="1"/>
      <c r="AV13" s="1"/>
      <c r="AW13" s="1"/>
      <c r="AX13" s="1"/>
      <c r="AY13" s="1"/>
      <c r="AZ13" s="1"/>
      <c r="BA13" s="1"/>
      <c r="BB13" s="1"/>
      <c r="BC13" s="1"/>
      <c r="BD13" s="1"/>
      <c r="BE13" s="1"/>
      <c r="BF13" s="269"/>
      <c r="BG13" s="274">
        <v>7357525</v>
      </c>
      <c r="BH13" s="217"/>
      <c r="BI13" s="217"/>
      <c r="BJ13" s="217"/>
      <c r="BK13" s="217"/>
      <c r="BL13" s="217"/>
      <c r="BM13" s="217"/>
      <c r="BN13" s="279"/>
      <c r="BO13" s="282">
        <v>44.6</v>
      </c>
      <c r="BP13" s="282"/>
      <c r="BQ13" s="282"/>
      <c r="BR13" s="282"/>
      <c r="BS13" s="287" t="s">
        <v>197</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6918377</v>
      </c>
      <c r="CS13" s="217"/>
      <c r="CT13" s="217"/>
      <c r="CU13" s="217"/>
      <c r="CV13" s="217"/>
      <c r="CW13" s="217"/>
      <c r="CX13" s="217"/>
      <c r="CY13" s="279"/>
      <c r="CZ13" s="282">
        <v>9.6</v>
      </c>
      <c r="DA13" s="282"/>
      <c r="DB13" s="282"/>
      <c r="DC13" s="282"/>
      <c r="DD13" s="288">
        <v>2960057</v>
      </c>
      <c r="DE13" s="217"/>
      <c r="DF13" s="217"/>
      <c r="DG13" s="217"/>
      <c r="DH13" s="217"/>
      <c r="DI13" s="217"/>
      <c r="DJ13" s="217"/>
      <c r="DK13" s="217"/>
      <c r="DL13" s="217"/>
      <c r="DM13" s="217"/>
      <c r="DN13" s="217"/>
      <c r="DO13" s="217"/>
      <c r="DP13" s="279"/>
      <c r="DQ13" s="288">
        <v>3636694</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14</v>
      </c>
      <c r="S14" s="217"/>
      <c r="T14" s="217"/>
      <c r="U14" s="217"/>
      <c r="V14" s="217"/>
      <c r="W14" s="217"/>
      <c r="X14" s="217"/>
      <c r="Y14" s="279"/>
      <c r="Z14" s="282">
        <v>0</v>
      </c>
      <c r="AA14" s="282"/>
      <c r="AB14" s="282"/>
      <c r="AC14" s="282"/>
      <c r="AD14" s="287">
        <v>14</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493299</v>
      </c>
      <c r="BH14" s="217"/>
      <c r="BI14" s="217"/>
      <c r="BJ14" s="217"/>
      <c r="BK14" s="217"/>
      <c r="BL14" s="217"/>
      <c r="BM14" s="217"/>
      <c r="BN14" s="279"/>
      <c r="BO14" s="282">
        <v>3</v>
      </c>
      <c r="BP14" s="282"/>
      <c r="BQ14" s="282"/>
      <c r="BR14" s="282"/>
      <c r="BS14" s="287" t="s">
        <v>197</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2484059</v>
      </c>
      <c r="CS14" s="217"/>
      <c r="CT14" s="217"/>
      <c r="CU14" s="217"/>
      <c r="CV14" s="217"/>
      <c r="CW14" s="217"/>
      <c r="CX14" s="217"/>
      <c r="CY14" s="279"/>
      <c r="CZ14" s="282">
        <v>3.5</v>
      </c>
      <c r="DA14" s="282"/>
      <c r="DB14" s="282"/>
      <c r="DC14" s="282"/>
      <c r="DD14" s="288">
        <v>325374</v>
      </c>
      <c r="DE14" s="217"/>
      <c r="DF14" s="217"/>
      <c r="DG14" s="217"/>
      <c r="DH14" s="217"/>
      <c r="DI14" s="217"/>
      <c r="DJ14" s="217"/>
      <c r="DK14" s="217"/>
      <c r="DL14" s="217"/>
      <c r="DM14" s="217"/>
      <c r="DN14" s="217"/>
      <c r="DO14" s="217"/>
      <c r="DP14" s="279"/>
      <c r="DQ14" s="288">
        <v>2205840</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351</v>
      </c>
      <c r="AQ15" s="1"/>
      <c r="AR15" s="1"/>
      <c r="AS15" s="1"/>
      <c r="AT15" s="1"/>
      <c r="AU15" s="1"/>
      <c r="AV15" s="1"/>
      <c r="AW15" s="1"/>
      <c r="AX15" s="1"/>
      <c r="AY15" s="1"/>
      <c r="AZ15" s="1"/>
      <c r="BA15" s="1"/>
      <c r="BB15" s="1"/>
      <c r="BC15" s="1"/>
      <c r="BD15" s="1"/>
      <c r="BE15" s="1"/>
      <c r="BF15" s="269"/>
      <c r="BG15" s="274">
        <v>1170266</v>
      </c>
      <c r="BH15" s="217"/>
      <c r="BI15" s="217"/>
      <c r="BJ15" s="217"/>
      <c r="BK15" s="217"/>
      <c r="BL15" s="217"/>
      <c r="BM15" s="217"/>
      <c r="BN15" s="279"/>
      <c r="BO15" s="282">
        <v>7.1</v>
      </c>
      <c r="BP15" s="282"/>
      <c r="BQ15" s="282"/>
      <c r="BR15" s="282"/>
      <c r="BS15" s="287" t="s">
        <v>197</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7787080</v>
      </c>
      <c r="CS15" s="217"/>
      <c r="CT15" s="217"/>
      <c r="CU15" s="217"/>
      <c r="CV15" s="217"/>
      <c r="CW15" s="217"/>
      <c r="CX15" s="217"/>
      <c r="CY15" s="279"/>
      <c r="CZ15" s="282">
        <v>10.8</v>
      </c>
      <c r="DA15" s="282"/>
      <c r="DB15" s="282"/>
      <c r="DC15" s="282"/>
      <c r="DD15" s="288">
        <v>1800153</v>
      </c>
      <c r="DE15" s="217"/>
      <c r="DF15" s="217"/>
      <c r="DG15" s="217"/>
      <c r="DH15" s="217"/>
      <c r="DI15" s="217"/>
      <c r="DJ15" s="217"/>
      <c r="DK15" s="217"/>
      <c r="DL15" s="217"/>
      <c r="DM15" s="217"/>
      <c r="DN15" s="217"/>
      <c r="DO15" s="217"/>
      <c r="DP15" s="279"/>
      <c r="DQ15" s="288">
        <v>4788398</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60255</v>
      </c>
      <c r="S16" s="217"/>
      <c r="T16" s="217"/>
      <c r="U16" s="217"/>
      <c r="V16" s="217"/>
      <c r="W16" s="217"/>
      <c r="X16" s="217"/>
      <c r="Y16" s="279"/>
      <c r="Z16" s="282">
        <v>0.1</v>
      </c>
      <c r="AA16" s="282"/>
      <c r="AB16" s="282"/>
      <c r="AC16" s="282"/>
      <c r="AD16" s="287">
        <v>60255</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1336615</v>
      </c>
      <c r="CS16" s="217"/>
      <c r="CT16" s="217"/>
      <c r="CU16" s="217"/>
      <c r="CV16" s="217"/>
      <c r="CW16" s="217"/>
      <c r="CX16" s="217"/>
      <c r="CY16" s="279"/>
      <c r="CZ16" s="282">
        <v>1.9</v>
      </c>
      <c r="DA16" s="282"/>
      <c r="DB16" s="282"/>
      <c r="DC16" s="282"/>
      <c r="DD16" s="288" t="s">
        <v>197</v>
      </c>
      <c r="DE16" s="217"/>
      <c r="DF16" s="217"/>
      <c r="DG16" s="217"/>
      <c r="DH16" s="217"/>
      <c r="DI16" s="217"/>
      <c r="DJ16" s="217"/>
      <c r="DK16" s="217"/>
      <c r="DL16" s="217"/>
      <c r="DM16" s="217"/>
      <c r="DN16" s="217"/>
      <c r="DO16" s="217"/>
      <c r="DP16" s="279"/>
      <c r="DQ16" s="288">
        <v>222522</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276256</v>
      </c>
      <c r="S17" s="217"/>
      <c r="T17" s="217"/>
      <c r="U17" s="217"/>
      <c r="V17" s="217"/>
      <c r="W17" s="217"/>
      <c r="X17" s="217"/>
      <c r="Y17" s="279"/>
      <c r="Z17" s="282">
        <v>0.4</v>
      </c>
      <c r="AA17" s="282"/>
      <c r="AB17" s="282"/>
      <c r="AC17" s="282"/>
      <c r="AD17" s="287">
        <v>276256</v>
      </c>
      <c r="AE17" s="287"/>
      <c r="AF17" s="287"/>
      <c r="AG17" s="287"/>
      <c r="AH17" s="287"/>
      <c r="AI17" s="287"/>
      <c r="AJ17" s="287"/>
      <c r="AK17" s="287"/>
      <c r="AL17" s="283">
        <v>0.7</v>
      </c>
      <c r="AM17" s="238"/>
      <c r="AN17" s="238"/>
      <c r="AO17" s="296"/>
      <c r="AP17" s="261" t="s">
        <v>358</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7368145</v>
      </c>
      <c r="CS17" s="217"/>
      <c r="CT17" s="217"/>
      <c r="CU17" s="217"/>
      <c r="CV17" s="217"/>
      <c r="CW17" s="217"/>
      <c r="CX17" s="217"/>
      <c r="CY17" s="279"/>
      <c r="CZ17" s="282">
        <v>10.3</v>
      </c>
      <c r="DA17" s="282"/>
      <c r="DB17" s="282"/>
      <c r="DC17" s="282"/>
      <c r="DD17" s="288" t="s">
        <v>197</v>
      </c>
      <c r="DE17" s="217"/>
      <c r="DF17" s="217"/>
      <c r="DG17" s="217"/>
      <c r="DH17" s="217"/>
      <c r="DI17" s="217"/>
      <c r="DJ17" s="217"/>
      <c r="DK17" s="217"/>
      <c r="DL17" s="217"/>
      <c r="DM17" s="217"/>
      <c r="DN17" s="217"/>
      <c r="DO17" s="217"/>
      <c r="DP17" s="279"/>
      <c r="DQ17" s="288">
        <v>7226883</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143470</v>
      </c>
      <c r="S18" s="217"/>
      <c r="T18" s="217"/>
      <c r="U18" s="217"/>
      <c r="V18" s="217"/>
      <c r="W18" s="217"/>
      <c r="X18" s="217"/>
      <c r="Y18" s="279"/>
      <c r="Z18" s="282">
        <v>0.2</v>
      </c>
      <c r="AA18" s="282"/>
      <c r="AB18" s="282"/>
      <c r="AC18" s="282"/>
      <c r="AD18" s="287">
        <v>143470</v>
      </c>
      <c r="AE18" s="287"/>
      <c r="AF18" s="287"/>
      <c r="AG18" s="287"/>
      <c r="AH18" s="287"/>
      <c r="AI18" s="287"/>
      <c r="AJ18" s="287"/>
      <c r="AK18" s="287"/>
      <c r="AL18" s="283">
        <v>0.4</v>
      </c>
      <c r="AM18" s="238"/>
      <c r="AN18" s="238"/>
      <c r="AO18" s="296"/>
      <c r="AP18" s="261" t="s">
        <v>97</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138586</v>
      </c>
      <c r="S19" s="217"/>
      <c r="T19" s="217"/>
      <c r="U19" s="217"/>
      <c r="V19" s="217"/>
      <c r="W19" s="217"/>
      <c r="X19" s="217"/>
      <c r="Y19" s="279"/>
      <c r="Z19" s="282">
        <v>0.2</v>
      </c>
      <c r="AA19" s="282"/>
      <c r="AB19" s="282"/>
      <c r="AC19" s="282"/>
      <c r="AD19" s="287">
        <v>138586</v>
      </c>
      <c r="AE19" s="287"/>
      <c r="AF19" s="287"/>
      <c r="AG19" s="287"/>
      <c r="AH19" s="287"/>
      <c r="AI19" s="287"/>
      <c r="AJ19" s="287"/>
      <c r="AK19" s="287"/>
      <c r="AL19" s="283">
        <v>0.4</v>
      </c>
      <c r="AM19" s="238"/>
      <c r="AN19" s="238"/>
      <c r="AO19" s="296"/>
      <c r="AP19" s="261" t="s">
        <v>251</v>
      </c>
      <c r="AQ19" s="1"/>
      <c r="AR19" s="1"/>
      <c r="AS19" s="1"/>
      <c r="AT19" s="1"/>
      <c r="AU19" s="1"/>
      <c r="AV19" s="1"/>
      <c r="AW19" s="1"/>
      <c r="AX19" s="1"/>
      <c r="AY19" s="1"/>
      <c r="AZ19" s="1"/>
      <c r="BA19" s="1"/>
      <c r="BB19" s="1"/>
      <c r="BC19" s="1"/>
      <c r="BD19" s="1"/>
      <c r="BE19" s="1"/>
      <c r="BF19" s="269"/>
      <c r="BG19" s="274">
        <v>818067</v>
      </c>
      <c r="BH19" s="217"/>
      <c r="BI19" s="217"/>
      <c r="BJ19" s="217"/>
      <c r="BK19" s="217"/>
      <c r="BL19" s="217"/>
      <c r="BM19" s="217"/>
      <c r="BN19" s="279"/>
      <c r="BO19" s="282">
        <v>5</v>
      </c>
      <c r="BP19" s="282"/>
      <c r="BQ19" s="282"/>
      <c r="BR19" s="282"/>
      <c r="BS19" s="287" t="s">
        <v>197</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4884</v>
      </c>
      <c r="S20" s="217"/>
      <c r="T20" s="217"/>
      <c r="U20" s="217"/>
      <c r="V20" s="217"/>
      <c r="W20" s="217"/>
      <c r="X20" s="217"/>
      <c r="Y20" s="279"/>
      <c r="Z20" s="282">
        <v>0</v>
      </c>
      <c r="AA20" s="282"/>
      <c r="AB20" s="282"/>
      <c r="AC20" s="282"/>
      <c r="AD20" s="287">
        <v>4884</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818067</v>
      </c>
      <c r="BH20" s="217"/>
      <c r="BI20" s="217"/>
      <c r="BJ20" s="217"/>
      <c r="BK20" s="217"/>
      <c r="BL20" s="217"/>
      <c r="BM20" s="217"/>
      <c r="BN20" s="279"/>
      <c r="BO20" s="282">
        <v>5</v>
      </c>
      <c r="BP20" s="282"/>
      <c r="BQ20" s="282"/>
      <c r="BR20" s="282"/>
      <c r="BS20" s="287" t="s">
        <v>197</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71870313</v>
      </c>
      <c r="CS20" s="217"/>
      <c r="CT20" s="217"/>
      <c r="CU20" s="217"/>
      <c r="CV20" s="217"/>
      <c r="CW20" s="217"/>
      <c r="CX20" s="217"/>
      <c r="CY20" s="279"/>
      <c r="CZ20" s="282">
        <v>100</v>
      </c>
      <c r="DA20" s="282"/>
      <c r="DB20" s="282"/>
      <c r="DC20" s="282"/>
      <c r="DD20" s="288">
        <v>11266356</v>
      </c>
      <c r="DE20" s="217"/>
      <c r="DF20" s="217"/>
      <c r="DG20" s="217"/>
      <c r="DH20" s="217"/>
      <c r="DI20" s="217"/>
      <c r="DJ20" s="217"/>
      <c r="DK20" s="217"/>
      <c r="DL20" s="217"/>
      <c r="DM20" s="217"/>
      <c r="DN20" s="217"/>
      <c r="DO20" s="217"/>
      <c r="DP20" s="279"/>
      <c r="DQ20" s="288">
        <v>43530893</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19234253</v>
      </c>
      <c r="S21" s="217"/>
      <c r="T21" s="217"/>
      <c r="U21" s="217"/>
      <c r="V21" s="217"/>
      <c r="W21" s="217"/>
      <c r="X21" s="217"/>
      <c r="Y21" s="279"/>
      <c r="Z21" s="282">
        <v>25.7</v>
      </c>
      <c r="AA21" s="282"/>
      <c r="AB21" s="282"/>
      <c r="AC21" s="282"/>
      <c r="AD21" s="287">
        <v>17072225</v>
      </c>
      <c r="AE21" s="287"/>
      <c r="AF21" s="287"/>
      <c r="AG21" s="287"/>
      <c r="AH21" s="287"/>
      <c r="AI21" s="287"/>
      <c r="AJ21" s="287"/>
      <c r="AK21" s="287"/>
      <c r="AL21" s="283">
        <v>45.8</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66283</v>
      </c>
      <c r="BH21" s="217"/>
      <c r="BI21" s="217"/>
      <c r="BJ21" s="217"/>
      <c r="BK21" s="217"/>
      <c r="BL21" s="217"/>
      <c r="BM21" s="217"/>
      <c r="BN21" s="279"/>
      <c r="BO21" s="282">
        <v>0.4</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17072225</v>
      </c>
      <c r="S22" s="217"/>
      <c r="T22" s="217"/>
      <c r="U22" s="217"/>
      <c r="V22" s="217"/>
      <c r="W22" s="217"/>
      <c r="X22" s="217"/>
      <c r="Y22" s="279"/>
      <c r="Z22" s="282">
        <v>22.8</v>
      </c>
      <c r="AA22" s="282"/>
      <c r="AB22" s="282"/>
      <c r="AC22" s="282"/>
      <c r="AD22" s="287">
        <v>17072225</v>
      </c>
      <c r="AE22" s="287"/>
      <c r="AF22" s="287"/>
      <c r="AG22" s="287"/>
      <c r="AH22" s="287"/>
      <c r="AI22" s="287"/>
      <c r="AJ22" s="287"/>
      <c r="AK22" s="287"/>
      <c r="AL22" s="283">
        <v>45.8</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1781835</v>
      </c>
      <c r="S23" s="217"/>
      <c r="T23" s="217"/>
      <c r="U23" s="217"/>
      <c r="V23" s="217"/>
      <c r="W23" s="217"/>
      <c r="X23" s="217"/>
      <c r="Y23" s="279"/>
      <c r="Z23" s="282">
        <v>2.4</v>
      </c>
      <c r="AA23" s="282"/>
      <c r="AB23" s="282"/>
      <c r="AC23" s="282"/>
      <c r="AD23" s="287" t="s">
        <v>197</v>
      </c>
      <c r="AE23" s="287"/>
      <c r="AF23" s="287"/>
      <c r="AG23" s="287"/>
      <c r="AH23" s="287"/>
      <c r="AI23" s="287"/>
      <c r="AJ23" s="287"/>
      <c r="AK23" s="287"/>
      <c r="AL23" s="283" t="s">
        <v>197</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v>751784</v>
      </c>
      <c r="BH23" s="217"/>
      <c r="BI23" s="217"/>
      <c r="BJ23" s="217"/>
      <c r="BK23" s="217"/>
      <c r="BL23" s="217"/>
      <c r="BM23" s="217"/>
      <c r="BN23" s="279"/>
      <c r="BO23" s="282">
        <v>4.5999999999999996</v>
      </c>
      <c r="BP23" s="282"/>
      <c r="BQ23" s="282"/>
      <c r="BR23" s="282"/>
      <c r="BS23" s="287" t="s">
        <v>197</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287</v>
      </c>
      <c r="CS23" s="139"/>
      <c r="CT23" s="139"/>
      <c r="CU23" s="139"/>
      <c r="CV23" s="139"/>
      <c r="CW23" s="139"/>
      <c r="CX23" s="139"/>
      <c r="CY23" s="144"/>
      <c r="CZ23" s="182" t="s">
        <v>373</v>
      </c>
      <c r="DA23" s="139"/>
      <c r="DB23" s="139"/>
      <c r="DC23" s="144"/>
      <c r="DD23" s="182" t="s">
        <v>299</v>
      </c>
      <c r="DE23" s="139"/>
      <c r="DF23" s="139"/>
      <c r="DG23" s="139"/>
      <c r="DH23" s="139"/>
      <c r="DI23" s="139"/>
      <c r="DJ23" s="139"/>
      <c r="DK23" s="144"/>
      <c r="DL23" s="345" t="s">
        <v>376</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380193</v>
      </c>
      <c r="S24" s="217"/>
      <c r="T24" s="217"/>
      <c r="U24" s="217"/>
      <c r="V24" s="217"/>
      <c r="W24" s="217"/>
      <c r="X24" s="217"/>
      <c r="Y24" s="279"/>
      <c r="Z24" s="282">
        <v>0.5</v>
      </c>
      <c r="AA24" s="282"/>
      <c r="AB24" s="282"/>
      <c r="AC24" s="282"/>
      <c r="AD24" s="287" t="s">
        <v>197</v>
      </c>
      <c r="AE24" s="287"/>
      <c r="AF24" s="287"/>
      <c r="AG24" s="287"/>
      <c r="AH24" s="287"/>
      <c r="AI24" s="287"/>
      <c r="AJ24" s="287"/>
      <c r="AK24" s="287"/>
      <c r="AL24" s="283" t="s">
        <v>197</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30018123</v>
      </c>
      <c r="CS24" s="276"/>
      <c r="CT24" s="276"/>
      <c r="CU24" s="276"/>
      <c r="CV24" s="276"/>
      <c r="CW24" s="276"/>
      <c r="CX24" s="276"/>
      <c r="CY24" s="278"/>
      <c r="CZ24" s="291">
        <v>41.8</v>
      </c>
      <c r="DA24" s="293"/>
      <c r="DB24" s="293"/>
      <c r="DC24" s="337"/>
      <c r="DD24" s="341">
        <v>19386681</v>
      </c>
      <c r="DE24" s="276"/>
      <c r="DF24" s="276"/>
      <c r="DG24" s="276"/>
      <c r="DH24" s="276"/>
      <c r="DI24" s="276"/>
      <c r="DJ24" s="276"/>
      <c r="DK24" s="278"/>
      <c r="DL24" s="341">
        <v>18726289</v>
      </c>
      <c r="DM24" s="276"/>
      <c r="DN24" s="276"/>
      <c r="DO24" s="276"/>
      <c r="DP24" s="276"/>
      <c r="DQ24" s="276"/>
      <c r="DR24" s="276"/>
      <c r="DS24" s="276"/>
      <c r="DT24" s="276"/>
      <c r="DU24" s="276"/>
      <c r="DV24" s="278"/>
      <c r="DW24" s="291">
        <v>49.4</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40164146</v>
      </c>
      <c r="S25" s="217"/>
      <c r="T25" s="217"/>
      <c r="U25" s="217"/>
      <c r="V25" s="217"/>
      <c r="W25" s="217"/>
      <c r="X25" s="217"/>
      <c r="Y25" s="279"/>
      <c r="Z25" s="282">
        <v>53.6</v>
      </c>
      <c r="AA25" s="282"/>
      <c r="AB25" s="282"/>
      <c r="AC25" s="282"/>
      <c r="AD25" s="287">
        <v>37250334</v>
      </c>
      <c r="AE25" s="287"/>
      <c r="AF25" s="287"/>
      <c r="AG25" s="287"/>
      <c r="AH25" s="287"/>
      <c r="AI25" s="287"/>
      <c r="AJ25" s="287"/>
      <c r="AK25" s="287"/>
      <c r="AL25" s="283">
        <v>99.9</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8718877</v>
      </c>
      <c r="CS25" s="313"/>
      <c r="CT25" s="313"/>
      <c r="CU25" s="313"/>
      <c r="CV25" s="313"/>
      <c r="CW25" s="313"/>
      <c r="CX25" s="313"/>
      <c r="CY25" s="332"/>
      <c r="CZ25" s="283">
        <v>12.1</v>
      </c>
      <c r="DA25" s="335"/>
      <c r="DB25" s="335"/>
      <c r="DC25" s="338"/>
      <c r="DD25" s="288">
        <v>8006061</v>
      </c>
      <c r="DE25" s="313"/>
      <c r="DF25" s="313"/>
      <c r="DG25" s="313"/>
      <c r="DH25" s="313"/>
      <c r="DI25" s="313"/>
      <c r="DJ25" s="313"/>
      <c r="DK25" s="332"/>
      <c r="DL25" s="288">
        <v>7624152</v>
      </c>
      <c r="DM25" s="313"/>
      <c r="DN25" s="313"/>
      <c r="DO25" s="313"/>
      <c r="DP25" s="313"/>
      <c r="DQ25" s="313"/>
      <c r="DR25" s="313"/>
      <c r="DS25" s="313"/>
      <c r="DT25" s="313"/>
      <c r="DU25" s="313"/>
      <c r="DV25" s="332"/>
      <c r="DW25" s="283">
        <v>20.100000000000001</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17098</v>
      </c>
      <c r="S26" s="217"/>
      <c r="T26" s="217"/>
      <c r="U26" s="217"/>
      <c r="V26" s="217"/>
      <c r="W26" s="217"/>
      <c r="X26" s="217"/>
      <c r="Y26" s="279"/>
      <c r="Z26" s="282">
        <v>0</v>
      </c>
      <c r="AA26" s="282"/>
      <c r="AB26" s="282"/>
      <c r="AC26" s="282"/>
      <c r="AD26" s="287">
        <v>17098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4694043</v>
      </c>
      <c r="CS26" s="217"/>
      <c r="CT26" s="217"/>
      <c r="CU26" s="217"/>
      <c r="CV26" s="217"/>
      <c r="CW26" s="217"/>
      <c r="CX26" s="217"/>
      <c r="CY26" s="279"/>
      <c r="CZ26" s="283">
        <v>6.5</v>
      </c>
      <c r="DA26" s="335"/>
      <c r="DB26" s="335"/>
      <c r="DC26" s="338"/>
      <c r="DD26" s="288">
        <v>4349297</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440196</v>
      </c>
      <c r="S27" s="217"/>
      <c r="T27" s="217"/>
      <c r="U27" s="217"/>
      <c r="V27" s="217"/>
      <c r="W27" s="217"/>
      <c r="X27" s="217"/>
      <c r="Y27" s="279"/>
      <c r="Z27" s="282">
        <v>0.6</v>
      </c>
      <c r="AA27" s="282"/>
      <c r="AB27" s="282"/>
      <c r="AC27" s="282"/>
      <c r="AD27" s="287" t="s">
        <v>197</v>
      </c>
      <c r="AE27" s="287"/>
      <c r="AF27" s="287"/>
      <c r="AG27" s="287"/>
      <c r="AH27" s="287"/>
      <c r="AI27" s="287"/>
      <c r="AJ27" s="287"/>
      <c r="AK27" s="287"/>
      <c r="AL27" s="283" t="s">
        <v>197</v>
      </c>
      <c r="AM27" s="238"/>
      <c r="AN27" s="238"/>
      <c r="AO27" s="296"/>
      <c r="AP27" s="261" t="s">
        <v>386</v>
      </c>
      <c r="AQ27" s="1"/>
      <c r="AR27" s="1"/>
      <c r="AS27" s="1"/>
      <c r="AT27" s="1"/>
      <c r="AU27" s="1"/>
      <c r="AV27" s="1"/>
      <c r="AW27" s="1"/>
      <c r="AX27" s="1"/>
      <c r="AY27" s="1"/>
      <c r="AZ27" s="1"/>
      <c r="BA27" s="1"/>
      <c r="BB27" s="1"/>
      <c r="BC27" s="1"/>
      <c r="BD27" s="1"/>
      <c r="BE27" s="1"/>
      <c r="BF27" s="269"/>
      <c r="BG27" s="274">
        <v>16498629</v>
      </c>
      <c r="BH27" s="217"/>
      <c r="BI27" s="217"/>
      <c r="BJ27" s="217"/>
      <c r="BK27" s="217"/>
      <c r="BL27" s="217"/>
      <c r="BM27" s="217"/>
      <c r="BN27" s="279"/>
      <c r="BO27" s="282">
        <v>100</v>
      </c>
      <c r="BP27" s="282"/>
      <c r="BQ27" s="282"/>
      <c r="BR27" s="282"/>
      <c r="BS27" s="287">
        <v>195022</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13931101</v>
      </c>
      <c r="CS27" s="313"/>
      <c r="CT27" s="313"/>
      <c r="CU27" s="313"/>
      <c r="CV27" s="313"/>
      <c r="CW27" s="313"/>
      <c r="CX27" s="313"/>
      <c r="CY27" s="332"/>
      <c r="CZ27" s="283">
        <v>19.399999999999999</v>
      </c>
      <c r="DA27" s="335"/>
      <c r="DB27" s="335"/>
      <c r="DC27" s="338"/>
      <c r="DD27" s="288">
        <v>4153737</v>
      </c>
      <c r="DE27" s="313"/>
      <c r="DF27" s="313"/>
      <c r="DG27" s="313"/>
      <c r="DH27" s="313"/>
      <c r="DI27" s="313"/>
      <c r="DJ27" s="313"/>
      <c r="DK27" s="332"/>
      <c r="DL27" s="288">
        <v>3875254</v>
      </c>
      <c r="DM27" s="313"/>
      <c r="DN27" s="313"/>
      <c r="DO27" s="313"/>
      <c r="DP27" s="313"/>
      <c r="DQ27" s="313"/>
      <c r="DR27" s="313"/>
      <c r="DS27" s="313"/>
      <c r="DT27" s="313"/>
      <c r="DU27" s="313"/>
      <c r="DV27" s="332"/>
      <c r="DW27" s="283">
        <v>10.199999999999999</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472850</v>
      </c>
      <c r="S28" s="217"/>
      <c r="T28" s="217"/>
      <c r="U28" s="217"/>
      <c r="V28" s="217"/>
      <c r="W28" s="217"/>
      <c r="X28" s="217"/>
      <c r="Y28" s="279"/>
      <c r="Z28" s="282">
        <v>0.6</v>
      </c>
      <c r="AA28" s="282"/>
      <c r="AB28" s="282"/>
      <c r="AC28" s="282"/>
      <c r="AD28" s="287">
        <v>37</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7368145</v>
      </c>
      <c r="CS28" s="217"/>
      <c r="CT28" s="217"/>
      <c r="CU28" s="217"/>
      <c r="CV28" s="217"/>
      <c r="CW28" s="217"/>
      <c r="CX28" s="217"/>
      <c r="CY28" s="279"/>
      <c r="CZ28" s="283">
        <v>10.3</v>
      </c>
      <c r="DA28" s="335"/>
      <c r="DB28" s="335"/>
      <c r="DC28" s="338"/>
      <c r="DD28" s="288">
        <v>7226883</v>
      </c>
      <c r="DE28" s="217"/>
      <c r="DF28" s="217"/>
      <c r="DG28" s="217"/>
      <c r="DH28" s="217"/>
      <c r="DI28" s="217"/>
      <c r="DJ28" s="217"/>
      <c r="DK28" s="279"/>
      <c r="DL28" s="288">
        <v>7226883</v>
      </c>
      <c r="DM28" s="217"/>
      <c r="DN28" s="217"/>
      <c r="DO28" s="217"/>
      <c r="DP28" s="217"/>
      <c r="DQ28" s="217"/>
      <c r="DR28" s="217"/>
      <c r="DS28" s="217"/>
      <c r="DT28" s="217"/>
      <c r="DU28" s="217"/>
      <c r="DV28" s="279"/>
      <c r="DW28" s="283">
        <v>19.100000000000001</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77971</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170</v>
      </c>
      <c r="CE29" s="41"/>
      <c r="CF29" s="261" t="s">
        <v>25</v>
      </c>
      <c r="CG29" s="1"/>
      <c r="CH29" s="1"/>
      <c r="CI29" s="1"/>
      <c r="CJ29" s="1"/>
      <c r="CK29" s="1"/>
      <c r="CL29" s="1"/>
      <c r="CM29" s="1"/>
      <c r="CN29" s="1"/>
      <c r="CO29" s="1"/>
      <c r="CP29" s="1"/>
      <c r="CQ29" s="269"/>
      <c r="CR29" s="274">
        <v>7365114</v>
      </c>
      <c r="CS29" s="313"/>
      <c r="CT29" s="313"/>
      <c r="CU29" s="313"/>
      <c r="CV29" s="313"/>
      <c r="CW29" s="313"/>
      <c r="CX29" s="313"/>
      <c r="CY29" s="332"/>
      <c r="CZ29" s="283">
        <v>10.199999999999999</v>
      </c>
      <c r="DA29" s="335"/>
      <c r="DB29" s="335"/>
      <c r="DC29" s="338"/>
      <c r="DD29" s="288">
        <v>7223852</v>
      </c>
      <c r="DE29" s="313"/>
      <c r="DF29" s="313"/>
      <c r="DG29" s="313"/>
      <c r="DH29" s="313"/>
      <c r="DI29" s="313"/>
      <c r="DJ29" s="313"/>
      <c r="DK29" s="332"/>
      <c r="DL29" s="288">
        <v>7223852</v>
      </c>
      <c r="DM29" s="313"/>
      <c r="DN29" s="313"/>
      <c r="DO29" s="313"/>
      <c r="DP29" s="313"/>
      <c r="DQ29" s="313"/>
      <c r="DR29" s="313"/>
      <c r="DS29" s="313"/>
      <c r="DT29" s="313"/>
      <c r="DU29" s="313"/>
      <c r="DV29" s="332"/>
      <c r="DW29" s="283">
        <v>19.100000000000001</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12288935</v>
      </c>
      <c r="S30" s="217"/>
      <c r="T30" s="217"/>
      <c r="U30" s="217"/>
      <c r="V30" s="217"/>
      <c r="W30" s="217"/>
      <c r="X30" s="217"/>
      <c r="Y30" s="279"/>
      <c r="Z30" s="282">
        <v>16.399999999999999</v>
      </c>
      <c r="AA30" s="282"/>
      <c r="AB30" s="282"/>
      <c r="AC30" s="282"/>
      <c r="AD30" s="287" t="s">
        <v>197</v>
      </c>
      <c r="AE30" s="287"/>
      <c r="AF30" s="287"/>
      <c r="AG30" s="287"/>
      <c r="AH30" s="287"/>
      <c r="AI30" s="287"/>
      <c r="AJ30" s="287"/>
      <c r="AK30" s="287"/>
      <c r="AL30" s="283" t="s">
        <v>197</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7138577</v>
      </c>
      <c r="CS30" s="217"/>
      <c r="CT30" s="217"/>
      <c r="CU30" s="217"/>
      <c r="CV30" s="217"/>
      <c r="CW30" s="217"/>
      <c r="CX30" s="217"/>
      <c r="CY30" s="279"/>
      <c r="CZ30" s="283">
        <v>9.9</v>
      </c>
      <c r="DA30" s="335"/>
      <c r="DB30" s="335"/>
      <c r="DC30" s="338"/>
      <c r="DD30" s="288">
        <v>7010932</v>
      </c>
      <c r="DE30" s="217"/>
      <c r="DF30" s="217"/>
      <c r="DG30" s="217"/>
      <c r="DH30" s="217"/>
      <c r="DI30" s="217"/>
      <c r="DJ30" s="217"/>
      <c r="DK30" s="279"/>
      <c r="DL30" s="288">
        <v>7010932</v>
      </c>
      <c r="DM30" s="217"/>
      <c r="DN30" s="217"/>
      <c r="DO30" s="217"/>
      <c r="DP30" s="217"/>
      <c r="DQ30" s="217"/>
      <c r="DR30" s="217"/>
      <c r="DS30" s="217"/>
      <c r="DT30" s="217"/>
      <c r="DU30" s="217"/>
      <c r="DV30" s="279"/>
      <c r="DW30" s="283">
        <v>18.5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4</v>
      </c>
      <c r="AQ31" s="178"/>
      <c r="AR31" s="178"/>
      <c r="AS31" s="178"/>
      <c r="AT31" s="306" t="s">
        <v>391</v>
      </c>
      <c r="AU31" s="265"/>
      <c r="AV31" s="265"/>
      <c r="AW31" s="265"/>
      <c r="AX31" s="260" t="s">
        <v>270</v>
      </c>
      <c r="AY31" s="265"/>
      <c r="AZ31" s="265"/>
      <c r="BA31" s="265"/>
      <c r="BB31" s="265"/>
      <c r="BC31" s="265"/>
      <c r="BD31" s="265"/>
      <c r="BE31" s="265"/>
      <c r="BF31" s="268"/>
      <c r="BG31" s="318">
        <v>98.9</v>
      </c>
      <c r="BH31" s="322"/>
      <c r="BI31" s="322"/>
      <c r="BJ31" s="322"/>
      <c r="BK31" s="322"/>
      <c r="BL31" s="322"/>
      <c r="BM31" s="293">
        <v>94.9</v>
      </c>
      <c r="BN31" s="322"/>
      <c r="BO31" s="322"/>
      <c r="BP31" s="322"/>
      <c r="BQ31" s="324"/>
      <c r="BR31" s="318">
        <v>99</v>
      </c>
      <c r="BS31" s="322"/>
      <c r="BT31" s="322"/>
      <c r="BU31" s="322"/>
      <c r="BV31" s="322"/>
      <c r="BW31" s="322"/>
      <c r="BX31" s="293">
        <v>94.9</v>
      </c>
      <c r="BY31" s="322"/>
      <c r="BZ31" s="322"/>
      <c r="CA31" s="322"/>
      <c r="CB31" s="324"/>
      <c r="CD31" s="134"/>
      <c r="CE31" s="42"/>
      <c r="CF31" s="261" t="s">
        <v>316</v>
      </c>
      <c r="CG31" s="1"/>
      <c r="CH31" s="1"/>
      <c r="CI31" s="1"/>
      <c r="CJ31" s="1"/>
      <c r="CK31" s="1"/>
      <c r="CL31" s="1"/>
      <c r="CM31" s="1"/>
      <c r="CN31" s="1"/>
      <c r="CO31" s="1"/>
      <c r="CP31" s="1"/>
      <c r="CQ31" s="269"/>
      <c r="CR31" s="274">
        <v>226537</v>
      </c>
      <c r="CS31" s="313"/>
      <c r="CT31" s="313"/>
      <c r="CU31" s="313"/>
      <c r="CV31" s="313"/>
      <c r="CW31" s="313"/>
      <c r="CX31" s="313"/>
      <c r="CY31" s="332"/>
      <c r="CZ31" s="283">
        <v>0.3</v>
      </c>
      <c r="DA31" s="335"/>
      <c r="DB31" s="335"/>
      <c r="DC31" s="338"/>
      <c r="DD31" s="288">
        <v>212920</v>
      </c>
      <c r="DE31" s="313"/>
      <c r="DF31" s="313"/>
      <c r="DG31" s="313"/>
      <c r="DH31" s="313"/>
      <c r="DI31" s="313"/>
      <c r="DJ31" s="313"/>
      <c r="DK31" s="332"/>
      <c r="DL31" s="288">
        <v>212920</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4343572</v>
      </c>
      <c r="S32" s="217"/>
      <c r="T32" s="217"/>
      <c r="U32" s="217"/>
      <c r="V32" s="217"/>
      <c r="W32" s="217"/>
      <c r="X32" s="217"/>
      <c r="Y32" s="279"/>
      <c r="Z32" s="282">
        <v>5.8</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243</v>
      </c>
      <c r="AX32" s="261" t="s">
        <v>288</v>
      </c>
      <c r="AY32" s="1"/>
      <c r="AZ32" s="1"/>
      <c r="BA32" s="1"/>
      <c r="BB32" s="1"/>
      <c r="BC32" s="1"/>
      <c r="BD32" s="1"/>
      <c r="BE32" s="1"/>
      <c r="BF32" s="269"/>
      <c r="BG32" s="319">
        <v>99</v>
      </c>
      <c r="BH32" s="313"/>
      <c r="BI32" s="313"/>
      <c r="BJ32" s="313"/>
      <c r="BK32" s="313"/>
      <c r="BL32" s="313"/>
      <c r="BM32" s="238">
        <v>95.6</v>
      </c>
      <c r="BN32" s="313"/>
      <c r="BO32" s="313"/>
      <c r="BP32" s="313"/>
      <c r="BQ32" s="316"/>
      <c r="BR32" s="319">
        <v>99</v>
      </c>
      <c r="BS32" s="313"/>
      <c r="BT32" s="313"/>
      <c r="BU32" s="313"/>
      <c r="BV32" s="313"/>
      <c r="BW32" s="313"/>
      <c r="BX32" s="238">
        <v>95.7</v>
      </c>
      <c r="BY32" s="313"/>
      <c r="BZ32" s="313"/>
      <c r="CA32" s="313"/>
      <c r="CB32" s="316"/>
      <c r="CD32" s="135"/>
      <c r="CE32" s="142"/>
      <c r="CF32" s="261" t="s">
        <v>393</v>
      </c>
      <c r="CG32" s="1"/>
      <c r="CH32" s="1"/>
      <c r="CI32" s="1"/>
      <c r="CJ32" s="1"/>
      <c r="CK32" s="1"/>
      <c r="CL32" s="1"/>
      <c r="CM32" s="1"/>
      <c r="CN32" s="1"/>
      <c r="CO32" s="1"/>
      <c r="CP32" s="1"/>
      <c r="CQ32" s="269"/>
      <c r="CR32" s="274">
        <v>3031</v>
      </c>
      <c r="CS32" s="217"/>
      <c r="CT32" s="217"/>
      <c r="CU32" s="217"/>
      <c r="CV32" s="217"/>
      <c r="CW32" s="217"/>
      <c r="CX32" s="217"/>
      <c r="CY32" s="279"/>
      <c r="CZ32" s="283">
        <v>0</v>
      </c>
      <c r="DA32" s="335"/>
      <c r="DB32" s="335"/>
      <c r="DC32" s="338"/>
      <c r="DD32" s="288">
        <v>3031</v>
      </c>
      <c r="DE32" s="217"/>
      <c r="DF32" s="217"/>
      <c r="DG32" s="217"/>
      <c r="DH32" s="217"/>
      <c r="DI32" s="217"/>
      <c r="DJ32" s="217"/>
      <c r="DK32" s="279"/>
      <c r="DL32" s="288">
        <v>3031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230</v>
      </c>
      <c r="C33" s="1"/>
      <c r="D33" s="1"/>
      <c r="E33" s="1"/>
      <c r="F33" s="1"/>
      <c r="G33" s="1"/>
      <c r="H33" s="1"/>
      <c r="I33" s="1"/>
      <c r="J33" s="1"/>
      <c r="K33" s="1"/>
      <c r="L33" s="1"/>
      <c r="M33" s="1"/>
      <c r="N33" s="1"/>
      <c r="O33" s="1"/>
      <c r="P33" s="1"/>
      <c r="Q33" s="269"/>
      <c r="R33" s="274">
        <v>110911</v>
      </c>
      <c r="S33" s="217"/>
      <c r="T33" s="217"/>
      <c r="U33" s="217"/>
      <c r="V33" s="217"/>
      <c r="W33" s="217"/>
      <c r="X33" s="217"/>
      <c r="Y33" s="279"/>
      <c r="Z33" s="282">
        <v>0.1</v>
      </c>
      <c r="AA33" s="282"/>
      <c r="AB33" s="282"/>
      <c r="AC33" s="282"/>
      <c r="AD33" s="287">
        <v>8285</v>
      </c>
      <c r="AE33" s="287"/>
      <c r="AF33" s="287"/>
      <c r="AG33" s="287"/>
      <c r="AH33" s="287"/>
      <c r="AI33" s="287"/>
      <c r="AJ33" s="287"/>
      <c r="AK33" s="287"/>
      <c r="AL33" s="283">
        <v>0</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98.7</v>
      </c>
      <c r="BH33" s="312"/>
      <c r="BI33" s="312"/>
      <c r="BJ33" s="312"/>
      <c r="BK33" s="312"/>
      <c r="BL33" s="312"/>
      <c r="BM33" s="294">
        <v>93.9</v>
      </c>
      <c r="BN33" s="312"/>
      <c r="BO33" s="312"/>
      <c r="BP33" s="312"/>
      <c r="BQ33" s="317"/>
      <c r="BR33" s="320">
        <v>98.8</v>
      </c>
      <c r="BS33" s="312"/>
      <c r="BT33" s="312"/>
      <c r="BU33" s="312"/>
      <c r="BV33" s="312"/>
      <c r="BW33" s="312"/>
      <c r="BX33" s="294">
        <v>93.8</v>
      </c>
      <c r="BY33" s="312"/>
      <c r="BZ33" s="312"/>
      <c r="CA33" s="312"/>
      <c r="CB33" s="317"/>
      <c r="CD33" s="261" t="s">
        <v>395</v>
      </c>
      <c r="CE33" s="1"/>
      <c r="CF33" s="1"/>
      <c r="CG33" s="1"/>
      <c r="CH33" s="1"/>
      <c r="CI33" s="1"/>
      <c r="CJ33" s="1"/>
      <c r="CK33" s="1"/>
      <c r="CL33" s="1"/>
      <c r="CM33" s="1"/>
      <c r="CN33" s="1"/>
      <c r="CO33" s="1"/>
      <c r="CP33" s="1"/>
      <c r="CQ33" s="269"/>
      <c r="CR33" s="274">
        <v>29249219</v>
      </c>
      <c r="CS33" s="313"/>
      <c r="CT33" s="313"/>
      <c r="CU33" s="313"/>
      <c r="CV33" s="313"/>
      <c r="CW33" s="313"/>
      <c r="CX33" s="313"/>
      <c r="CY33" s="332"/>
      <c r="CZ33" s="283">
        <v>40.700000000000003</v>
      </c>
      <c r="DA33" s="335"/>
      <c r="DB33" s="335"/>
      <c r="DC33" s="338"/>
      <c r="DD33" s="288">
        <v>22623437</v>
      </c>
      <c r="DE33" s="313"/>
      <c r="DF33" s="313"/>
      <c r="DG33" s="313"/>
      <c r="DH33" s="313"/>
      <c r="DI33" s="313"/>
      <c r="DJ33" s="313"/>
      <c r="DK33" s="332"/>
      <c r="DL33" s="288">
        <v>16544426</v>
      </c>
      <c r="DM33" s="313"/>
      <c r="DN33" s="313"/>
      <c r="DO33" s="313"/>
      <c r="DP33" s="313"/>
      <c r="DQ33" s="313"/>
      <c r="DR33" s="313"/>
      <c r="DS33" s="313"/>
      <c r="DT33" s="313"/>
      <c r="DU33" s="313"/>
      <c r="DV33" s="332"/>
      <c r="DW33" s="283">
        <v>43.7</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897253</v>
      </c>
      <c r="S34" s="217"/>
      <c r="T34" s="217"/>
      <c r="U34" s="217"/>
      <c r="V34" s="217"/>
      <c r="W34" s="217"/>
      <c r="X34" s="217"/>
      <c r="Y34" s="279"/>
      <c r="Z34" s="282">
        <v>1.2</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8575020</v>
      </c>
      <c r="CS34" s="217"/>
      <c r="CT34" s="217"/>
      <c r="CU34" s="217"/>
      <c r="CV34" s="217"/>
      <c r="CW34" s="217"/>
      <c r="CX34" s="217"/>
      <c r="CY34" s="279"/>
      <c r="CZ34" s="283">
        <v>11.9</v>
      </c>
      <c r="DA34" s="335"/>
      <c r="DB34" s="335"/>
      <c r="DC34" s="338"/>
      <c r="DD34" s="288">
        <v>5930806</v>
      </c>
      <c r="DE34" s="217"/>
      <c r="DF34" s="217"/>
      <c r="DG34" s="217"/>
      <c r="DH34" s="217"/>
      <c r="DI34" s="217"/>
      <c r="DJ34" s="217"/>
      <c r="DK34" s="279"/>
      <c r="DL34" s="288">
        <v>4709772</v>
      </c>
      <c r="DM34" s="217"/>
      <c r="DN34" s="217"/>
      <c r="DO34" s="217"/>
      <c r="DP34" s="217"/>
      <c r="DQ34" s="217"/>
      <c r="DR34" s="217"/>
      <c r="DS34" s="217"/>
      <c r="DT34" s="217"/>
      <c r="DU34" s="217"/>
      <c r="DV34" s="279"/>
      <c r="DW34" s="283">
        <v>12.4</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2835139</v>
      </c>
      <c r="S35" s="217"/>
      <c r="T35" s="217"/>
      <c r="U35" s="217"/>
      <c r="V35" s="217"/>
      <c r="W35" s="217"/>
      <c r="X35" s="217"/>
      <c r="Y35" s="279"/>
      <c r="Z35" s="282">
        <v>3.8</v>
      </c>
      <c r="AA35" s="282"/>
      <c r="AB35" s="282"/>
      <c r="AC35" s="282"/>
      <c r="AD35" s="287" t="s">
        <v>197</v>
      </c>
      <c r="AE35" s="287"/>
      <c r="AF35" s="287"/>
      <c r="AG35" s="287"/>
      <c r="AH35" s="287"/>
      <c r="AI35" s="287"/>
      <c r="AJ35" s="287"/>
      <c r="AK35" s="287"/>
      <c r="AL35" s="283" t="s">
        <v>197</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1381969</v>
      </c>
      <c r="CS35" s="313"/>
      <c r="CT35" s="313"/>
      <c r="CU35" s="313"/>
      <c r="CV35" s="313"/>
      <c r="CW35" s="313"/>
      <c r="CX35" s="313"/>
      <c r="CY35" s="332"/>
      <c r="CZ35" s="283">
        <v>1.9</v>
      </c>
      <c r="DA35" s="335"/>
      <c r="DB35" s="335"/>
      <c r="DC35" s="338"/>
      <c r="DD35" s="288">
        <v>1006745</v>
      </c>
      <c r="DE35" s="313"/>
      <c r="DF35" s="313"/>
      <c r="DG35" s="313"/>
      <c r="DH35" s="313"/>
      <c r="DI35" s="313"/>
      <c r="DJ35" s="313"/>
      <c r="DK35" s="332"/>
      <c r="DL35" s="288">
        <v>636390</v>
      </c>
      <c r="DM35" s="313"/>
      <c r="DN35" s="313"/>
      <c r="DO35" s="313"/>
      <c r="DP35" s="313"/>
      <c r="DQ35" s="313"/>
      <c r="DR35" s="313"/>
      <c r="DS35" s="313"/>
      <c r="DT35" s="313"/>
      <c r="DU35" s="313"/>
      <c r="DV35" s="332"/>
      <c r="DW35" s="283">
        <v>1.7</v>
      </c>
      <c r="DX35" s="335"/>
      <c r="DY35" s="335"/>
      <c r="DZ35" s="335"/>
      <c r="EA35" s="335"/>
      <c r="EB35" s="335"/>
      <c r="EC35" s="360"/>
    </row>
    <row r="36" spans="2:133" ht="11.25" customHeight="1">
      <c r="B36" s="261" t="s">
        <v>289</v>
      </c>
      <c r="C36" s="1"/>
      <c r="D36" s="1"/>
      <c r="E36" s="1"/>
      <c r="F36" s="1"/>
      <c r="G36" s="1"/>
      <c r="H36" s="1"/>
      <c r="I36" s="1"/>
      <c r="J36" s="1"/>
      <c r="K36" s="1"/>
      <c r="L36" s="1"/>
      <c r="M36" s="1"/>
      <c r="N36" s="1"/>
      <c r="O36" s="1"/>
      <c r="P36" s="1"/>
      <c r="Q36" s="269"/>
      <c r="R36" s="274">
        <v>2267442</v>
      </c>
      <c r="S36" s="217"/>
      <c r="T36" s="217"/>
      <c r="U36" s="217"/>
      <c r="V36" s="217"/>
      <c r="W36" s="217"/>
      <c r="X36" s="217"/>
      <c r="Y36" s="279"/>
      <c r="Z36" s="282">
        <v>3</v>
      </c>
      <c r="AA36" s="282"/>
      <c r="AB36" s="282"/>
      <c r="AC36" s="282"/>
      <c r="AD36" s="287" t="s">
        <v>197</v>
      </c>
      <c r="AE36" s="287"/>
      <c r="AF36" s="287"/>
      <c r="AG36" s="287"/>
      <c r="AH36" s="287"/>
      <c r="AI36" s="287"/>
      <c r="AJ36" s="287"/>
      <c r="AK36" s="287"/>
      <c r="AL36" s="283" t="s">
        <v>197</v>
      </c>
      <c r="AM36" s="238"/>
      <c r="AN36" s="238"/>
      <c r="AO36" s="296"/>
      <c r="AP36" s="95"/>
      <c r="AQ36" s="301" t="s">
        <v>386</v>
      </c>
      <c r="AR36" s="304"/>
      <c r="AS36" s="304"/>
      <c r="AT36" s="304"/>
      <c r="AU36" s="304"/>
      <c r="AV36" s="304"/>
      <c r="AW36" s="304"/>
      <c r="AX36" s="304"/>
      <c r="AY36" s="309"/>
      <c r="AZ36" s="273">
        <v>10334295</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190700</v>
      </c>
      <c r="BW36" s="276"/>
      <c r="BX36" s="276"/>
      <c r="BY36" s="276"/>
      <c r="BZ36" s="276"/>
      <c r="CA36" s="276"/>
      <c r="CB36" s="315"/>
      <c r="CD36" s="261" t="s">
        <v>29</v>
      </c>
      <c r="CE36" s="1"/>
      <c r="CF36" s="1"/>
      <c r="CG36" s="1"/>
      <c r="CH36" s="1"/>
      <c r="CI36" s="1"/>
      <c r="CJ36" s="1"/>
      <c r="CK36" s="1"/>
      <c r="CL36" s="1"/>
      <c r="CM36" s="1"/>
      <c r="CN36" s="1"/>
      <c r="CO36" s="1"/>
      <c r="CP36" s="1"/>
      <c r="CQ36" s="269"/>
      <c r="CR36" s="274">
        <v>12393918</v>
      </c>
      <c r="CS36" s="217"/>
      <c r="CT36" s="217"/>
      <c r="CU36" s="217"/>
      <c r="CV36" s="217"/>
      <c r="CW36" s="217"/>
      <c r="CX36" s="217"/>
      <c r="CY36" s="279"/>
      <c r="CZ36" s="283">
        <v>17.2</v>
      </c>
      <c r="DA36" s="335"/>
      <c r="DB36" s="335"/>
      <c r="DC36" s="338"/>
      <c r="DD36" s="288">
        <v>11183433</v>
      </c>
      <c r="DE36" s="217"/>
      <c r="DF36" s="217"/>
      <c r="DG36" s="217"/>
      <c r="DH36" s="217"/>
      <c r="DI36" s="217"/>
      <c r="DJ36" s="217"/>
      <c r="DK36" s="279"/>
      <c r="DL36" s="288">
        <v>7756598</v>
      </c>
      <c r="DM36" s="217"/>
      <c r="DN36" s="217"/>
      <c r="DO36" s="217"/>
      <c r="DP36" s="217"/>
      <c r="DQ36" s="217"/>
      <c r="DR36" s="217"/>
      <c r="DS36" s="217"/>
      <c r="DT36" s="217"/>
      <c r="DU36" s="217"/>
      <c r="DV36" s="279"/>
      <c r="DW36" s="283">
        <v>20.5</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1643239</v>
      </c>
      <c r="S37" s="217"/>
      <c r="T37" s="217"/>
      <c r="U37" s="217"/>
      <c r="V37" s="217"/>
      <c r="W37" s="217"/>
      <c r="X37" s="217"/>
      <c r="Y37" s="279"/>
      <c r="Z37" s="282">
        <v>2.2000000000000002</v>
      </c>
      <c r="AA37" s="282"/>
      <c r="AB37" s="282"/>
      <c r="AC37" s="282"/>
      <c r="AD37" s="287">
        <v>814</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3036244</v>
      </c>
      <c r="BA37" s="217"/>
      <c r="BB37" s="217"/>
      <c r="BC37" s="217"/>
      <c r="BD37" s="313"/>
      <c r="BE37" s="313"/>
      <c r="BF37" s="316"/>
      <c r="BG37" s="261" t="s">
        <v>411</v>
      </c>
      <c r="BH37" s="1"/>
      <c r="BI37" s="1"/>
      <c r="BJ37" s="1"/>
      <c r="BK37" s="1"/>
      <c r="BL37" s="1"/>
      <c r="BM37" s="1"/>
      <c r="BN37" s="1"/>
      <c r="BO37" s="1"/>
      <c r="BP37" s="1"/>
      <c r="BQ37" s="1"/>
      <c r="BR37" s="1"/>
      <c r="BS37" s="1"/>
      <c r="BT37" s="1"/>
      <c r="BU37" s="269"/>
      <c r="BV37" s="274">
        <v>45674</v>
      </c>
      <c r="BW37" s="217"/>
      <c r="BX37" s="217"/>
      <c r="BY37" s="217"/>
      <c r="BZ37" s="217"/>
      <c r="CA37" s="217"/>
      <c r="CB37" s="326"/>
      <c r="CD37" s="261" t="s">
        <v>159</v>
      </c>
      <c r="CE37" s="1"/>
      <c r="CF37" s="1"/>
      <c r="CG37" s="1"/>
      <c r="CH37" s="1"/>
      <c r="CI37" s="1"/>
      <c r="CJ37" s="1"/>
      <c r="CK37" s="1"/>
      <c r="CL37" s="1"/>
      <c r="CM37" s="1"/>
      <c r="CN37" s="1"/>
      <c r="CO37" s="1"/>
      <c r="CP37" s="1"/>
      <c r="CQ37" s="269"/>
      <c r="CR37" s="274">
        <v>4196843</v>
      </c>
      <c r="CS37" s="313"/>
      <c r="CT37" s="313"/>
      <c r="CU37" s="313"/>
      <c r="CV37" s="313"/>
      <c r="CW37" s="313"/>
      <c r="CX37" s="313"/>
      <c r="CY37" s="332"/>
      <c r="CZ37" s="283">
        <v>5.8</v>
      </c>
      <c r="DA37" s="335"/>
      <c r="DB37" s="335"/>
      <c r="DC37" s="338"/>
      <c r="DD37" s="288">
        <v>4195804</v>
      </c>
      <c r="DE37" s="313"/>
      <c r="DF37" s="313"/>
      <c r="DG37" s="313"/>
      <c r="DH37" s="313"/>
      <c r="DI37" s="313"/>
      <c r="DJ37" s="313"/>
      <c r="DK37" s="332"/>
      <c r="DL37" s="288">
        <v>3241368</v>
      </c>
      <c r="DM37" s="313"/>
      <c r="DN37" s="313"/>
      <c r="DO37" s="313"/>
      <c r="DP37" s="313"/>
      <c r="DQ37" s="313"/>
      <c r="DR37" s="313"/>
      <c r="DS37" s="313"/>
      <c r="DT37" s="313"/>
      <c r="DU37" s="313"/>
      <c r="DV37" s="332"/>
      <c r="DW37" s="283">
        <v>8.6</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9400600</v>
      </c>
      <c r="S38" s="217"/>
      <c r="T38" s="217"/>
      <c r="U38" s="217"/>
      <c r="V38" s="217"/>
      <c r="W38" s="217"/>
      <c r="X38" s="217"/>
      <c r="Y38" s="279"/>
      <c r="Z38" s="282">
        <v>12.5</v>
      </c>
      <c r="AA38" s="282"/>
      <c r="AB38" s="282"/>
      <c r="AC38" s="282"/>
      <c r="AD38" s="287" t="s">
        <v>197</v>
      </c>
      <c r="AE38" s="287"/>
      <c r="AF38" s="287"/>
      <c r="AG38" s="287"/>
      <c r="AH38" s="287"/>
      <c r="AI38" s="287"/>
      <c r="AJ38" s="287"/>
      <c r="AK38" s="287"/>
      <c r="AL38" s="283" t="s">
        <v>197</v>
      </c>
      <c r="AM38" s="238"/>
      <c r="AN38" s="238"/>
      <c r="AO38" s="296"/>
      <c r="AQ38" s="302" t="s">
        <v>414</v>
      </c>
      <c r="AR38" s="111"/>
      <c r="AS38" s="111"/>
      <c r="AT38" s="111"/>
      <c r="AU38" s="111"/>
      <c r="AV38" s="111"/>
      <c r="AW38" s="111"/>
      <c r="AX38" s="111"/>
      <c r="AY38" s="310"/>
      <c r="AZ38" s="274">
        <v>2443369</v>
      </c>
      <c r="BA38" s="217"/>
      <c r="BB38" s="217"/>
      <c r="BC38" s="217"/>
      <c r="BD38" s="313"/>
      <c r="BE38" s="313"/>
      <c r="BF38" s="316"/>
      <c r="BG38" s="261" t="s">
        <v>415</v>
      </c>
      <c r="BH38" s="1"/>
      <c r="BI38" s="1"/>
      <c r="BJ38" s="1"/>
      <c r="BK38" s="1"/>
      <c r="BL38" s="1"/>
      <c r="BM38" s="1"/>
      <c r="BN38" s="1"/>
      <c r="BO38" s="1"/>
      <c r="BP38" s="1"/>
      <c r="BQ38" s="1"/>
      <c r="BR38" s="1"/>
      <c r="BS38" s="1"/>
      <c r="BT38" s="1"/>
      <c r="BU38" s="269"/>
      <c r="BV38" s="274">
        <v>16979</v>
      </c>
      <c r="BW38" s="217"/>
      <c r="BX38" s="217"/>
      <c r="BY38" s="217"/>
      <c r="BZ38" s="217"/>
      <c r="CA38" s="217"/>
      <c r="CB38" s="326"/>
      <c r="CD38" s="261" t="s">
        <v>416</v>
      </c>
      <c r="CE38" s="1"/>
      <c r="CF38" s="1"/>
      <c r="CG38" s="1"/>
      <c r="CH38" s="1"/>
      <c r="CI38" s="1"/>
      <c r="CJ38" s="1"/>
      <c r="CK38" s="1"/>
      <c r="CL38" s="1"/>
      <c r="CM38" s="1"/>
      <c r="CN38" s="1"/>
      <c r="CO38" s="1"/>
      <c r="CP38" s="1"/>
      <c r="CQ38" s="269"/>
      <c r="CR38" s="274">
        <v>4701829</v>
      </c>
      <c r="CS38" s="217"/>
      <c r="CT38" s="217"/>
      <c r="CU38" s="217"/>
      <c r="CV38" s="217"/>
      <c r="CW38" s="217"/>
      <c r="CX38" s="217"/>
      <c r="CY38" s="279"/>
      <c r="CZ38" s="283">
        <v>6.5</v>
      </c>
      <c r="DA38" s="335"/>
      <c r="DB38" s="335"/>
      <c r="DC38" s="338"/>
      <c r="DD38" s="288">
        <v>3844337</v>
      </c>
      <c r="DE38" s="217"/>
      <c r="DF38" s="217"/>
      <c r="DG38" s="217"/>
      <c r="DH38" s="217"/>
      <c r="DI38" s="217"/>
      <c r="DJ38" s="217"/>
      <c r="DK38" s="279"/>
      <c r="DL38" s="288">
        <v>3441666</v>
      </c>
      <c r="DM38" s="217"/>
      <c r="DN38" s="217"/>
      <c r="DO38" s="217"/>
      <c r="DP38" s="217"/>
      <c r="DQ38" s="217"/>
      <c r="DR38" s="217"/>
      <c r="DS38" s="217"/>
      <c r="DT38" s="217"/>
      <c r="DU38" s="217"/>
      <c r="DV38" s="279"/>
      <c r="DW38" s="283">
        <v>9.1</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116</v>
      </c>
      <c r="AR39" s="111"/>
      <c r="AS39" s="111"/>
      <c r="AT39" s="111"/>
      <c r="AU39" s="111"/>
      <c r="AV39" s="111"/>
      <c r="AW39" s="111"/>
      <c r="AX39" s="111"/>
      <c r="AY39" s="310"/>
      <c r="AZ39" s="274">
        <v>235525</v>
      </c>
      <c r="BA39" s="217"/>
      <c r="BB39" s="217"/>
      <c r="BC39" s="217"/>
      <c r="BD39" s="313"/>
      <c r="BE39" s="313"/>
      <c r="BF39" s="316"/>
      <c r="BG39" s="261" t="s">
        <v>334</v>
      </c>
      <c r="BH39" s="1"/>
      <c r="BI39" s="1"/>
      <c r="BJ39" s="1"/>
      <c r="BK39" s="1"/>
      <c r="BL39" s="1"/>
      <c r="BM39" s="1"/>
      <c r="BN39" s="1"/>
      <c r="BO39" s="1"/>
      <c r="BP39" s="1"/>
      <c r="BQ39" s="1"/>
      <c r="BR39" s="1"/>
      <c r="BS39" s="1"/>
      <c r="BT39" s="1"/>
      <c r="BU39" s="269"/>
      <c r="BV39" s="274">
        <v>26989</v>
      </c>
      <c r="BW39" s="217"/>
      <c r="BX39" s="217"/>
      <c r="BY39" s="217"/>
      <c r="BZ39" s="217"/>
      <c r="CA39" s="217"/>
      <c r="CB39" s="326"/>
      <c r="CD39" s="261" t="s">
        <v>418</v>
      </c>
      <c r="CE39" s="1"/>
      <c r="CF39" s="1"/>
      <c r="CG39" s="1"/>
      <c r="CH39" s="1"/>
      <c r="CI39" s="1"/>
      <c r="CJ39" s="1"/>
      <c r="CK39" s="1"/>
      <c r="CL39" s="1"/>
      <c r="CM39" s="1"/>
      <c r="CN39" s="1"/>
      <c r="CO39" s="1"/>
      <c r="CP39" s="1"/>
      <c r="CQ39" s="269"/>
      <c r="CR39" s="274">
        <v>877610</v>
      </c>
      <c r="CS39" s="313"/>
      <c r="CT39" s="313"/>
      <c r="CU39" s="313"/>
      <c r="CV39" s="313"/>
      <c r="CW39" s="313"/>
      <c r="CX39" s="313"/>
      <c r="CY39" s="332"/>
      <c r="CZ39" s="283">
        <v>1.2</v>
      </c>
      <c r="DA39" s="335"/>
      <c r="DB39" s="335"/>
      <c r="DC39" s="338"/>
      <c r="DD39" s="288">
        <v>24243</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597700</v>
      </c>
      <c r="S40" s="217"/>
      <c r="T40" s="217"/>
      <c r="U40" s="217"/>
      <c r="V40" s="217"/>
      <c r="W40" s="217"/>
      <c r="X40" s="217"/>
      <c r="Y40" s="279"/>
      <c r="Z40" s="282">
        <v>0.8</v>
      </c>
      <c r="AA40" s="282"/>
      <c r="AB40" s="282"/>
      <c r="AC40" s="282"/>
      <c r="AD40" s="287" t="s">
        <v>197</v>
      </c>
      <c r="AE40" s="287"/>
      <c r="AF40" s="287"/>
      <c r="AG40" s="287"/>
      <c r="AH40" s="287"/>
      <c r="AI40" s="287"/>
      <c r="AJ40" s="287"/>
      <c r="AK40" s="287"/>
      <c r="AL40" s="283" t="s">
        <v>197</v>
      </c>
      <c r="AM40" s="238"/>
      <c r="AN40" s="238"/>
      <c r="AO40" s="296"/>
      <c r="AQ40" s="302" t="s">
        <v>307</v>
      </c>
      <c r="AR40" s="111"/>
      <c r="AS40" s="111"/>
      <c r="AT40" s="111"/>
      <c r="AU40" s="111"/>
      <c r="AV40" s="111"/>
      <c r="AW40" s="111"/>
      <c r="AX40" s="111"/>
      <c r="AY40" s="310"/>
      <c r="AZ40" s="274">
        <v>152853</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73</v>
      </c>
      <c r="BW40" s="217"/>
      <c r="BX40" s="217"/>
      <c r="BY40" s="217"/>
      <c r="BZ40" s="217"/>
      <c r="CA40" s="217"/>
      <c r="CB40" s="326"/>
      <c r="CD40" s="261" t="s">
        <v>371</v>
      </c>
      <c r="CE40" s="1"/>
      <c r="CF40" s="1"/>
      <c r="CG40" s="1"/>
      <c r="CH40" s="1"/>
      <c r="CI40" s="1"/>
      <c r="CJ40" s="1"/>
      <c r="CK40" s="1"/>
      <c r="CL40" s="1"/>
      <c r="CM40" s="1"/>
      <c r="CN40" s="1"/>
      <c r="CO40" s="1"/>
      <c r="CP40" s="1"/>
      <c r="CQ40" s="269"/>
      <c r="CR40" s="274">
        <v>1318873</v>
      </c>
      <c r="CS40" s="217"/>
      <c r="CT40" s="217"/>
      <c r="CU40" s="217"/>
      <c r="CV40" s="217"/>
      <c r="CW40" s="217"/>
      <c r="CX40" s="217"/>
      <c r="CY40" s="279"/>
      <c r="CZ40" s="283">
        <v>1.8</v>
      </c>
      <c r="DA40" s="335"/>
      <c r="DB40" s="335"/>
      <c r="DC40" s="338"/>
      <c r="DD40" s="288">
        <v>633873</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74959352</v>
      </c>
      <c r="S41" s="277"/>
      <c r="T41" s="277"/>
      <c r="U41" s="277"/>
      <c r="V41" s="277"/>
      <c r="W41" s="277"/>
      <c r="X41" s="277"/>
      <c r="Y41" s="280"/>
      <c r="Z41" s="284">
        <v>100</v>
      </c>
      <c r="AA41" s="284"/>
      <c r="AB41" s="284"/>
      <c r="AC41" s="284"/>
      <c r="AD41" s="289">
        <v>37276568</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948466</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197</v>
      </c>
      <c r="BW41" s="217"/>
      <c r="BX41" s="217"/>
      <c r="BY41" s="217"/>
      <c r="BZ41" s="217"/>
      <c r="CA41" s="217"/>
      <c r="CB41" s="326"/>
      <c r="CD41" s="261" t="s">
        <v>282</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3517838</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378</v>
      </c>
      <c r="BW42" s="277"/>
      <c r="BX42" s="277"/>
      <c r="BY42" s="277"/>
      <c r="BZ42" s="277"/>
      <c r="CA42" s="277"/>
      <c r="CB42" s="327"/>
      <c r="CD42" s="261" t="s">
        <v>274</v>
      </c>
      <c r="CE42" s="1"/>
      <c r="CF42" s="1"/>
      <c r="CG42" s="1"/>
      <c r="CH42" s="1"/>
      <c r="CI42" s="1"/>
      <c r="CJ42" s="1"/>
      <c r="CK42" s="1"/>
      <c r="CL42" s="1"/>
      <c r="CM42" s="1"/>
      <c r="CN42" s="1"/>
      <c r="CO42" s="1"/>
      <c r="CP42" s="1"/>
      <c r="CQ42" s="269"/>
      <c r="CR42" s="274">
        <v>12602971</v>
      </c>
      <c r="CS42" s="313"/>
      <c r="CT42" s="313"/>
      <c r="CU42" s="313"/>
      <c r="CV42" s="313"/>
      <c r="CW42" s="313"/>
      <c r="CX42" s="313"/>
      <c r="CY42" s="332"/>
      <c r="CZ42" s="283">
        <v>17.5</v>
      </c>
      <c r="DA42" s="335"/>
      <c r="DB42" s="335"/>
      <c r="DC42" s="338"/>
      <c r="DD42" s="288">
        <v>1520775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606660</v>
      </c>
      <c r="CS43" s="313"/>
      <c r="CT43" s="313"/>
      <c r="CU43" s="313"/>
      <c r="CV43" s="313"/>
      <c r="CW43" s="313"/>
      <c r="CX43" s="313"/>
      <c r="CY43" s="332"/>
      <c r="CZ43" s="283">
        <v>0.8</v>
      </c>
      <c r="DA43" s="335"/>
      <c r="DB43" s="335"/>
      <c r="DC43" s="338"/>
      <c r="DD43" s="288">
        <v>503126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170</v>
      </c>
      <c r="CE44" s="41"/>
      <c r="CF44" s="261" t="s">
        <v>429</v>
      </c>
      <c r="CG44" s="1"/>
      <c r="CH44" s="1"/>
      <c r="CI44" s="1"/>
      <c r="CJ44" s="1"/>
      <c r="CK44" s="1"/>
      <c r="CL44" s="1"/>
      <c r="CM44" s="1"/>
      <c r="CN44" s="1"/>
      <c r="CO44" s="1"/>
      <c r="CP44" s="1"/>
      <c r="CQ44" s="269"/>
      <c r="CR44" s="274">
        <v>11266356</v>
      </c>
      <c r="CS44" s="217"/>
      <c r="CT44" s="217"/>
      <c r="CU44" s="217"/>
      <c r="CV44" s="217"/>
      <c r="CW44" s="217"/>
      <c r="CX44" s="217"/>
      <c r="CY44" s="279"/>
      <c r="CZ44" s="283">
        <v>15.7</v>
      </c>
      <c r="DA44" s="238"/>
      <c r="DB44" s="238"/>
      <c r="DC44" s="285"/>
      <c r="DD44" s="288">
        <v>1298253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2762125</v>
      </c>
      <c r="CS45" s="313"/>
      <c r="CT45" s="313"/>
      <c r="CU45" s="313"/>
      <c r="CV45" s="313"/>
      <c r="CW45" s="313"/>
      <c r="CX45" s="313"/>
      <c r="CY45" s="332"/>
      <c r="CZ45" s="283">
        <v>3.8</v>
      </c>
      <c r="DA45" s="335"/>
      <c r="DB45" s="335"/>
      <c r="DC45" s="338"/>
      <c r="DD45" s="288">
        <v>73965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8233035</v>
      </c>
      <c r="CS46" s="217"/>
      <c r="CT46" s="217"/>
      <c r="CU46" s="217"/>
      <c r="CV46" s="217"/>
      <c r="CW46" s="217"/>
      <c r="CX46" s="217"/>
      <c r="CY46" s="279"/>
      <c r="CZ46" s="283">
        <v>11.5</v>
      </c>
      <c r="DA46" s="238"/>
      <c r="DB46" s="238"/>
      <c r="DC46" s="285"/>
      <c r="DD46" s="288">
        <v>1209900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1336615</v>
      </c>
      <c r="CS47" s="313"/>
      <c r="CT47" s="313"/>
      <c r="CU47" s="313"/>
      <c r="CV47" s="313"/>
      <c r="CW47" s="313"/>
      <c r="CX47" s="313"/>
      <c r="CY47" s="332"/>
      <c r="CZ47" s="283">
        <v>1.9</v>
      </c>
      <c r="DA47" s="335"/>
      <c r="DB47" s="335"/>
      <c r="DC47" s="338"/>
      <c r="DD47" s="288">
        <v>222522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71870313</v>
      </c>
      <c r="CS49" s="312"/>
      <c r="CT49" s="312"/>
      <c r="CU49" s="312"/>
      <c r="CV49" s="312"/>
      <c r="CW49" s="312"/>
      <c r="CX49" s="312"/>
      <c r="CY49" s="333"/>
      <c r="CZ49" s="292">
        <v>100</v>
      </c>
      <c r="DA49" s="336"/>
      <c r="DB49" s="336"/>
      <c r="DC49" s="339"/>
      <c r="DD49" s="342">
        <v>43530893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AyxC5qFXxJBUOXSZ9fP3cyIcTu5fqaH8UgMqgofzvVmJQg9xbeGXQjaXIB9CQ9A+abE27/KdOP7fOFZXaOIIvA==" saltValue="9mrLHdt2+G+dLZxUN4If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J82" zoomScale="70" zoomScaleNormal="70" zoomScaleSheetLayoutView="70" workbookViewId="0">
      <selection activeCell="CR102" sqref="CR102:DF10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176</v>
      </c>
      <c r="R5" s="447"/>
      <c r="S5" s="447"/>
      <c r="T5" s="447"/>
      <c r="U5" s="458"/>
      <c r="V5" s="435" t="s">
        <v>439</v>
      </c>
      <c r="W5" s="447"/>
      <c r="X5" s="447"/>
      <c r="Y5" s="447"/>
      <c r="Z5" s="458"/>
      <c r="AA5" s="435" t="s">
        <v>440</v>
      </c>
      <c r="AB5" s="447"/>
      <c r="AC5" s="447"/>
      <c r="AD5" s="447"/>
      <c r="AE5" s="447"/>
      <c r="AF5" s="504" t="s">
        <v>173</v>
      </c>
      <c r="AG5" s="447"/>
      <c r="AH5" s="447"/>
      <c r="AI5" s="447"/>
      <c r="AJ5" s="522"/>
      <c r="AK5" s="447" t="s">
        <v>225</v>
      </c>
      <c r="AL5" s="447"/>
      <c r="AM5" s="447"/>
      <c r="AN5" s="447"/>
      <c r="AO5" s="458"/>
      <c r="AP5" s="435" t="s">
        <v>441</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322</v>
      </c>
      <c r="CN5" s="447"/>
      <c r="CO5" s="447"/>
      <c r="CP5" s="447"/>
      <c r="CQ5" s="458"/>
      <c r="CR5" s="435" t="s">
        <v>239</v>
      </c>
      <c r="CS5" s="447"/>
      <c r="CT5" s="447"/>
      <c r="CU5" s="447"/>
      <c r="CV5" s="458"/>
      <c r="CW5" s="435" t="s">
        <v>51</v>
      </c>
      <c r="CX5" s="447"/>
      <c r="CY5" s="447"/>
      <c r="CZ5" s="447"/>
      <c r="DA5" s="458"/>
      <c r="DB5" s="435" t="s">
        <v>407</v>
      </c>
      <c r="DC5" s="447"/>
      <c r="DD5" s="447"/>
      <c r="DE5" s="447"/>
      <c r="DF5" s="458"/>
      <c r="DG5" s="700" t="s">
        <v>236</v>
      </c>
      <c r="DH5" s="703"/>
      <c r="DI5" s="703"/>
      <c r="DJ5" s="703"/>
      <c r="DK5" s="708"/>
      <c r="DL5" s="700" t="s">
        <v>445</v>
      </c>
      <c r="DM5" s="703"/>
      <c r="DN5" s="703"/>
      <c r="DO5" s="703"/>
      <c r="DP5" s="708"/>
      <c r="DQ5" s="435" t="s">
        <v>447</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75378</v>
      </c>
      <c r="R7" s="449"/>
      <c r="S7" s="449"/>
      <c r="T7" s="449"/>
      <c r="U7" s="449"/>
      <c r="V7" s="449">
        <v>72305</v>
      </c>
      <c r="W7" s="449"/>
      <c r="X7" s="449"/>
      <c r="Y7" s="449"/>
      <c r="Z7" s="449"/>
      <c r="AA7" s="449">
        <v>3073</v>
      </c>
      <c r="AB7" s="449"/>
      <c r="AC7" s="449"/>
      <c r="AD7" s="449"/>
      <c r="AE7" s="492"/>
      <c r="AF7" s="506">
        <v>2491</v>
      </c>
      <c r="AG7" s="519"/>
      <c r="AH7" s="519"/>
      <c r="AI7" s="519"/>
      <c r="AJ7" s="524"/>
      <c r="AK7" s="532">
        <v>2788</v>
      </c>
      <c r="AL7" s="449"/>
      <c r="AM7" s="449"/>
      <c r="AN7" s="449"/>
      <c r="AO7" s="449"/>
      <c r="AP7" s="449">
        <v>77426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479</v>
      </c>
      <c r="BT7" s="419"/>
      <c r="BU7" s="419"/>
      <c r="BV7" s="419"/>
      <c r="BW7" s="419"/>
      <c r="BX7" s="419"/>
      <c r="BY7" s="419"/>
      <c r="BZ7" s="419"/>
      <c r="CA7" s="419"/>
      <c r="CB7" s="419"/>
      <c r="CC7" s="419"/>
      <c r="CD7" s="419"/>
      <c r="CE7" s="419"/>
      <c r="CF7" s="419"/>
      <c r="CG7" s="431"/>
      <c r="CH7" s="663">
        <v>0</v>
      </c>
      <c r="CI7" s="666"/>
      <c r="CJ7" s="666"/>
      <c r="CK7" s="666"/>
      <c r="CL7" s="681"/>
      <c r="CM7" s="663">
        <v>87</v>
      </c>
      <c r="CN7" s="666"/>
      <c r="CO7" s="666"/>
      <c r="CP7" s="666"/>
      <c r="CQ7" s="681"/>
      <c r="CR7" s="663">
        <v>35</v>
      </c>
      <c r="CS7" s="666"/>
      <c r="CT7" s="666"/>
      <c r="CU7" s="666"/>
      <c r="CV7" s="681"/>
      <c r="CW7" s="663">
        <v>1</v>
      </c>
      <c r="CX7" s="666"/>
      <c r="CY7" s="666"/>
      <c r="CZ7" s="666"/>
      <c r="DA7" s="681"/>
      <c r="DB7" s="663" t="s">
        <v>197</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t="s">
        <v>449</v>
      </c>
      <c r="C8" s="420"/>
      <c r="D8" s="420"/>
      <c r="E8" s="420"/>
      <c r="F8" s="420"/>
      <c r="G8" s="420"/>
      <c r="H8" s="420"/>
      <c r="I8" s="420"/>
      <c r="J8" s="420"/>
      <c r="K8" s="420"/>
      <c r="L8" s="420"/>
      <c r="M8" s="420"/>
      <c r="N8" s="420"/>
      <c r="O8" s="420"/>
      <c r="P8" s="432"/>
      <c r="Q8" s="438">
        <v>31</v>
      </c>
      <c r="R8" s="450"/>
      <c r="S8" s="450"/>
      <c r="T8" s="450"/>
      <c r="U8" s="450"/>
      <c r="V8" s="450">
        <v>30</v>
      </c>
      <c r="W8" s="450"/>
      <c r="X8" s="450"/>
      <c r="Y8" s="450"/>
      <c r="Z8" s="450"/>
      <c r="AA8" s="450">
        <v>1</v>
      </c>
      <c r="AB8" s="450"/>
      <c r="AC8" s="450"/>
      <c r="AD8" s="450"/>
      <c r="AE8" s="461"/>
      <c r="AF8" s="507">
        <v>1</v>
      </c>
      <c r="AG8" s="456"/>
      <c r="AH8" s="456"/>
      <c r="AI8" s="456"/>
      <c r="AJ8" s="525"/>
      <c r="AK8" s="460">
        <v>0</v>
      </c>
      <c r="AL8" s="450"/>
      <c r="AM8" s="450"/>
      <c r="AN8" s="450"/>
      <c r="AO8" s="450"/>
      <c r="AP8" s="450">
        <v>11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545</v>
      </c>
      <c r="BT8" s="420"/>
      <c r="BU8" s="420"/>
      <c r="BV8" s="420"/>
      <c r="BW8" s="420"/>
      <c r="BX8" s="420"/>
      <c r="BY8" s="420"/>
      <c r="BZ8" s="420"/>
      <c r="CA8" s="420"/>
      <c r="CB8" s="420"/>
      <c r="CC8" s="420"/>
      <c r="CD8" s="420"/>
      <c r="CE8" s="420"/>
      <c r="CF8" s="420"/>
      <c r="CG8" s="432"/>
      <c r="CH8" s="444">
        <v>0</v>
      </c>
      <c r="CI8" s="456"/>
      <c r="CJ8" s="456"/>
      <c r="CK8" s="456"/>
      <c r="CL8" s="682"/>
      <c r="CM8" s="444">
        <v>12</v>
      </c>
      <c r="CN8" s="456"/>
      <c r="CO8" s="456"/>
      <c r="CP8" s="456"/>
      <c r="CQ8" s="682"/>
      <c r="CR8" s="444">
        <v>5</v>
      </c>
      <c r="CS8" s="456"/>
      <c r="CT8" s="456"/>
      <c r="CU8" s="456"/>
      <c r="CV8" s="682"/>
      <c r="CW8" s="444" t="s">
        <v>197</v>
      </c>
      <c r="CX8" s="456"/>
      <c r="CY8" s="456"/>
      <c r="CZ8" s="456"/>
      <c r="DA8" s="682"/>
      <c r="DB8" s="444" t="s">
        <v>197</v>
      </c>
      <c r="DC8" s="456"/>
      <c r="DD8" s="456"/>
      <c r="DE8" s="456"/>
      <c r="DF8" s="682"/>
      <c r="DG8" s="444" t="s">
        <v>197</v>
      </c>
      <c r="DH8" s="456"/>
      <c r="DI8" s="456"/>
      <c r="DJ8" s="456"/>
      <c r="DK8" s="682"/>
      <c r="DL8" s="444" t="s">
        <v>197</v>
      </c>
      <c r="DM8" s="456"/>
      <c r="DN8" s="456"/>
      <c r="DO8" s="456"/>
      <c r="DP8" s="682"/>
      <c r="DQ8" s="444" t="s">
        <v>197</v>
      </c>
      <c r="DR8" s="456"/>
      <c r="DS8" s="456"/>
      <c r="DT8" s="456"/>
      <c r="DU8" s="682"/>
      <c r="DV8" s="400"/>
      <c r="DW8" s="420"/>
      <c r="DX8" s="420"/>
      <c r="DY8" s="420"/>
      <c r="DZ8" s="718"/>
      <c r="EA8" s="576"/>
    </row>
    <row r="9" spans="1:131" s="364" customFormat="1" ht="26.25" customHeight="1">
      <c r="A9" s="373">
        <v>3</v>
      </c>
      <c r="B9" s="400" t="s">
        <v>311</v>
      </c>
      <c r="C9" s="420"/>
      <c r="D9" s="420"/>
      <c r="E9" s="420"/>
      <c r="F9" s="420"/>
      <c r="G9" s="420"/>
      <c r="H9" s="420"/>
      <c r="I9" s="420"/>
      <c r="J9" s="420"/>
      <c r="K9" s="420"/>
      <c r="L9" s="420"/>
      <c r="M9" s="420"/>
      <c r="N9" s="420"/>
      <c r="O9" s="420"/>
      <c r="P9" s="432"/>
      <c r="Q9" s="438">
        <v>36</v>
      </c>
      <c r="R9" s="450"/>
      <c r="S9" s="450"/>
      <c r="T9" s="450"/>
      <c r="U9" s="450"/>
      <c r="V9" s="450">
        <v>26</v>
      </c>
      <c r="W9" s="450"/>
      <c r="X9" s="450"/>
      <c r="Y9" s="450"/>
      <c r="Z9" s="450"/>
      <c r="AA9" s="450">
        <v>10</v>
      </c>
      <c r="AB9" s="450"/>
      <c r="AC9" s="450"/>
      <c r="AD9" s="450"/>
      <c r="AE9" s="461"/>
      <c r="AF9" s="507">
        <v>10</v>
      </c>
      <c r="AG9" s="456"/>
      <c r="AH9" s="456"/>
      <c r="AI9" s="456"/>
      <c r="AJ9" s="525"/>
      <c r="AK9" s="460" t="s">
        <v>197</v>
      </c>
      <c r="AL9" s="450"/>
      <c r="AM9" s="450"/>
      <c r="AN9" s="450"/>
      <c r="AO9" s="450"/>
      <c r="AP9" s="450" t="s">
        <v>197</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546</v>
      </c>
      <c r="BT9" s="420"/>
      <c r="BU9" s="420"/>
      <c r="BV9" s="420"/>
      <c r="BW9" s="420"/>
      <c r="BX9" s="420"/>
      <c r="BY9" s="420"/>
      <c r="BZ9" s="420"/>
      <c r="CA9" s="420"/>
      <c r="CB9" s="420"/>
      <c r="CC9" s="420"/>
      <c r="CD9" s="420"/>
      <c r="CE9" s="420"/>
      <c r="CF9" s="420"/>
      <c r="CG9" s="432"/>
      <c r="CH9" s="444">
        <v>28</v>
      </c>
      <c r="CI9" s="456"/>
      <c r="CJ9" s="456"/>
      <c r="CK9" s="456"/>
      <c r="CL9" s="682"/>
      <c r="CM9" s="444">
        <v>171</v>
      </c>
      <c r="CN9" s="456"/>
      <c r="CO9" s="456"/>
      <c r="CP9" s="456"/>
      <c r="CQ9" s="682"/>
      <c r="CR9" s="444">
        <v>45</v>
      </c>
      <c r="CS9" s="456"/>
      <c r="CT9" s="456"/>
      <c r="CU9" s="456"/>
      <c r="CV9" s="682"/>
      <c r="CW9" s="444" t="s">
        <v>197</v>
      </c>
      <c r="CX9" s="456"/>
      <c r="CY9" s="456"/>
      <c r="CZ9" s="456"/>
      <c r="DA9" s="682"/>
      <c r="DB9" s="444" t="s">
        <v>197</v>
      </c>
      <c r="DC9" s="456"/>
      <c r="DD9" s="456"/>
      <c r="DE9" s="456"/>
      <c r="DF9" s="682"/>
      <c r="DG9" s="444" t="s">
        <v>197</v>
      </c>
      <c r="DH9" s="456"/>
      <c r="DI9" s="456"/>
      <c r="DJ9" s="456"/>
      <c r="DK9" s="682"/>
      <c r="DL9" s="444" t="s">
        <v>197</v>
      </c>
      <c r="DM9" s="456"/>
      <c r="DN9" s="456"/>
      <c r="DO9" s="456"/>
      <c r="DP9" s="682"/>
      <c r="DQ9" s="444" t="s">
        <v>197</v>
      </c>
      <c r="DR9" s="456"/>
      <c r="DS9" s="456"/>
      <c r="DT9" s="456"/>
      <c r="DU9" s="682"/>
      <c r="DV9" s="400"/>
      <c r="DW9" s="420"/>
      <c r="DX9" s="420"/>
      <c r="DY9" s="420"/>
      <c r="DZ9" s="718"/>
      <c r="EA9" s="576"/>
    </row>
    <row r="10" spans="1:131" s="364" customFormat="1" ht="26.25" customHeight="1">
      <c r="A10" s="373">
        <v>4</v>
      </c>
      <c r="B10" s="400" t="s">
        <v>446</v>
      </c>
      <c r="C10" s="420"/>
      <c r="D10" s="420"/>
      <c r="E10" s="420"/>
      <c r="F10" s="420"/>
      <c r="G10" s="420"/>
      <c r="H10" s="420"/>
      <c r="I10" s="420"/>
      <c r="J10" s="420"/>
      <c r="K10" s="420"/>
      <c r="L10" s="420"/>
      <c r="M10" s="420"/>
      <c r="N10" s="420"/>
      <c r="O10" s="420"/>
      <c r="P10" s="432"/>
      <c r="Q10" s="438">
        <v>135</v>
      </c>
      <c r="R10" s="450"/>
      <c r="S10" s="450"/>
      <c r="T10" s="450"/>
      <c r="U10" s="450"/>
      <c r="V10" s="450">
        <v>129</v>
      </c>
      <c r="W10" s="450"/>
      <c r="X10" s="450"/>
      <c r="Y10" s="450"/>
      <c r="Z10" s="450"/>
      <c r="AA10" s="450">
        <v>6</v>
      </c>
      <c r="AB10" s="450"/>
      <c r="AC10" s="450"/>
      <c r="AD10" s="450"/>
      <c r="AE10" s="461"/>
      <c r="AF10" s="507">
        <v>6</v>
      </c>
      <c r="AG10" s="456"/>
      <c r="AH10" s="456"/>
      <c r="AI10" s="456"/>
      <c r="AJ10" s="525"/>
      <c r="AK10" s="460">
        <v>80</v>
      </c>
      <c r="AL10" s="450"/>
      <c r="AM10" s="450"/>
      <c r="AN10" s="450"/>
      <c r="AO10" s="450"/>
      <c r="AP10" s="450" t="s">
        <v>197</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508</v>
      </c>
      <c r="BT10" s="420"/>
      <c r="BU10" s="420"/>
      <c r="BV10" s="420"/>
      <c r="BW10" s="420"/>
      <c r="BX10" s="420"/>
      <c r="BY10" s="420"/>
      <c r="BZ10" s="420"/>
      <c r="CA10" s="420"/>
      <c r="CB10" s="420"/>
      <c r="CC10" s="420"/>
      <c r="CD10" s="420"/>
      <c r="CE10" s="420"/>
      <c r="CF10" s="420"/>
      <c r="CG10" s="432"/>
      <c r="CH10" s="444">
        <v>-2</v>
      </c>
      <c r="CI10" s="456"/>
      <c r="CJ10" s="456"/>
      <c r="CK10" s="456"/>
      <c r="CL10" s="682"/>
      <c r="CM10" s="444">
        <v>80</v>
      </c>
      <c r="CN10" s="456"/>
      <c r="CO10" s="456"/>
      <c r="CP10" s="456"/>
      <c r="CQ10" s="682"/>
      <c r="CR10" s="444">
        <v>45</v>
      </c>
      <c r="CS10" s="456"/>
      <c r="CT10" s="456"/>
      <c r="CU10" s="456"/>
      <c r="CV10" s="682"/>
      <c r="CW10" s="444">
        <v>0</v>
      </c>
      <c r="CX10" s="456"/>
      <c r="CY10" s="456"/>
      <c r="CZ10" s="456"/>
      <c r="DA10" s="682"/>
      <c r="DB10" s="444" t="s">
        <v>197</v>
      </c>
      <c r="DC10" s="456"/>
      <c r="DD10" s="456"/>
      <c r="DE10" s="456"/>
      <c r="DF10" s="682"/>
      <c r="DG10" s="444" t="s">
        <v>197</v>
      </c>
      <c r="DH10" s="456"/>
      <c r="DI10" s="456"/>
      <c r="DJ10" s="456"/>
      <c r="DK10" s="682"/>
      <c r="DL10" s="444" t="s">
        <v>197</v>
      </c>
      <c r="DM10" s="456"/>
      <c r="DN10" s="456"/>
      <c r="DO10" s="456"/>
      <c r="DP10" s="682"/>
      <c r="DQ10" s="444" t="s">
        <v>197</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547</v>
      </c>
      <c r="BT11" s="420"/>
      <c r="BU11" s="420"/>
      <c r="BV11" s="420"/>
      <c r="BW11" s="420"/>
      <c r="BX11" s="420"/>
      <c r="BY11" s="420"/>
      <c r="BZ11" s="420"/>
      <c r="CA11" s="420"/>
      <c r="CB11" s="420"/>
      <c r="CC11" s="420"/>
      <c r="CD11" s="420"/>
      <c r="CE11" s="420"/>
      <c r="CF11" s="420"/>
      <c r="CG11" s="432"/>
      <c r="CH11" s="444">
        <v>-8</v>
      </c>
      <c r="CI11" s="456"/>
      <c r="CJ11" s="456"/>
      <c r="CK11" s="456"/>
      <c r="CL11" s="682"/>
      <c r="CM11" s="444">
        <v>10</v>
      </c>
      <c r="CN11" s="456"/>
      <c r="CO11" s="456"/>
      <c r="CP11" s="456"/>
      <c r="CQ11" s="682"/>
      <c r="CR11" s="444">
        <v>10</v>
      </c>
      <c r="CS11" s="456"/>
      <c r="CT11" s="456"/>
      <c r="CU11" s="456"/>
      <c r="CV11" s="682"/>
      <c r="CW11" s="444" t="s">
        <v>197</v>
      </c>
      <c r="CX11" s="456"/>
      <c r="CY11" s="456"/>
      <c r="CZ11" s="456"/>
      <c r="DA11" s="682"/>
      <c r="DB11" s="444" t="s">
        <v>197</v>
      </c>
      <c r="DC11" s="456"/>
      <c r="DD11" s="456"/>
      <c r="DE11" s="456"/>
      <c r="DF11" s="682"/>
      <c r="DG11" s="444" t="s">
        <v>197</v>
      </c>
      <c r="DH11" s="456"/>
      <c r="DI11" s="456"/>
      <c r="DJ11" s="456"/>
      <c r="DK11" s="682"/>
      <c r="DL11" s="444" t="s">
        <v>197</v>
      </c>
      <c r="DM11" s="456"/>
      <c r="DN11" s="456"/>
      <c r="DO11" s="456"/>
      <c r="DP11" s="682"/>
      <c r="DQ11" s="444" t="s">
        <v>197</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548</v>
      </c>
      <c r="BT12" s="420"/>
      <c r="BU12" s="420"/>
      <c r="BV12" s="420"/>
      <c r="BW12" s="420"/>
      <c r="BX12" s="420"/>
      <c r="BY12" s="420"/>
      <c r="BZ12" s="420"/>
      <c r="CA12" s="420"/>
      <c r="CB12" s="420"/>
      <c r="CC12" s="420"/>
      <c r="CD12" s="420"/>
      <c r="CE12" s="420"/>
      <c r="CF12" s="420"/>
      <c r="CG12" s="432"/>
      <c r="CH12" s="444">
        <v>95</v>
      </c>
      <c r="CI12" s="456"/>
      <c r="CJ12" s="456"/>
      <c r="CK12" s="456"/>
      <c r="CL12" s="682"/>
      <c r="CM12" s="444">
        <v>705</v>
      </c>
      <c r="CN12" s="456"/>
      <c r="CO12" s="456"/>
      <c r="CP12" s="456"/>
      <c r="CQ12" s="682"/>
      <c r="CR12" s="444">
        <v>50</v>
      </c>
      <c r="CS12" s="456"/>
      <c r="CT12" s="456"/>
      <c r="CU12" s="456"/>
      <c r="CV12" s="682"/>
      <c r="CW12" s="444" t="s">
        <v>197</v>
      </c>
      <c r="CX12" s="456"/>
      <c r="CY12" s="456"/>
      <c r="CZ12" s="456"/>
      <c r="DA12" s="682"/>
      <c r="DB12" s="444" t="s">
        <v>197</v>
      </c>
      <c r="DC12" s="456"/>
      <c r="DD12" s="456"/>
      <c r="DE12" s="456"/>
      <c r="DF12" s="682"/>
      <c r="DG12" s="444" t="s">
        <v>197</v>
      </c>
      <c r="DH12" s="456"/>
      <c r="DI12" s="456"/>
      <c r="DJ12" s="456"/>
      <c r="DK12" s="682"/>
      <c r="DL12" s="444" t="s">
        <v>197</v>
      </c>
      <c r="DM12" s="456"/>
      <c r="DN12" s="456"/>
      <c r="DO12" s="456"/>
      <c r="DP12" s="682"/>
      <c r="DQ12" s="444" t="s">
        <v>197</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549</v>
      </c>
      <c r="BT13" s="420"/>
      <c r="BU13" s="420"/>
      <c r="BV13" s="420"/>
      <c r="BW13" s="420"/>
      <c r="BX13" s="420"/>
      <c r="BY13" s="420"/>
      <c r="BZ13" s="420"/>
      <c r="CA13" s="420"/>
      <c r="CB13" s="420"/>
      <c r="CC13" s="420"/>
      <c r="CD13" s="420"/>
      <c r="CE13" s="420"/>
      <c r="CF13" s="420"/>
      <c r="CG13" s="432"/>
      <c r="CH13" s="444">
        <v>2</v>
      </c>
      <c r="CI13" s="456"/>
      <c r="CJ13" s="456"/>
      <c r="CK13" s="456"/>
      <c r="CL13" s="682"/>
      <c r="CM13" s="444">
        <v>281</v>
      </c>
      <c r="CN13" s="456"/>
      <c r="CO13" s="456"/>
      <c r="CP13" s="456"/>
      <c r="CQ13" s="682"/>
      <c r="CR13" s="444">
        <v>76</v>
      </c>
      <c r="CS13" s="456"/>
      <c r="CT13" s="456"/>
      <c r="CU13" s="456"/>
      <c r="CV13" s="682"/>
      <c r="CW13" s="444" t="s">
        <v>197</v>
      </c>
      <c r="CX13" s="456"/>
      <c r="CY13" s="456"/>
      <c r="CZ13" s="456"/>
      <c r="DA13" s="682"/>
      <c r="DB13" s="444" t="s">
        <v>197</v>
      </c>
      <c r="DC13" s="456"/>
      <c r="DD13" s="456"/>
      <c r="DE13" s="456"/>
      <c r="DF13" s="682"/>
      <c r="DG13" s="444" t="s">
        <v>197</v>
      </c>
      <c r="DH13" s="456"/>
      <c r="DI13" s="456"/>
      <c r="DJ13" s="456"/>
      <c r="DK13" s="682"/>
      <c r="DL13" s="444" t="s">
        <v>197</v>
      </c>
      <c r="DM13" s="456"/>
      <c r="DN13" s="456"/>
      <c r="DO13" s="456"/>
      <c r="DP13" s="682"/>
      <c r="DQ13" s="444" t="s">
        <v>197</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286</v>
      </c>
      <c r="BT14" s="420"/>
      <c r="BU14" s="420"/>
      <c r="BV14" s="420"/>
      <c r="BW14" s="420"/>
      <c r="BX14" s="420"/>
      <c r="BY14" s="420"/>
      <c r="BZ14" s="420"/>
      <c r="CA14" s="420"/>
      <c r="CB14" s="420"/>
      <c r="CC14" s="420"/>
      <c r="CD14" s="420"/>
      <c r="CE14" s="420"/>
      <c r="CF14" s="420"/>
      <c r="CG14" s="432"/>
      <c r="CH14" s="444">
        <v>-7</v>
      </c>
      <c r="CI14" s="456"/>
      <c r="CJ14" s="456"/>
      <c r="CK14" s="456"/>
      <c r="CL14" s="682"/>
      <c r="CM14" s="444">
        <v>120</v>
      </c>
      <c r="CN14" s="456"/>
      <c r="CO14" s="456"/>
      <c r="CP14" s="456"/>
      <c r="CQ14" s="682"/>
      <c r="CR14" s="444">
        <v>78</v>
      </c>
      <c r="CS14" s="456"/>
      <c r="CT14" s="456"/>
      <c r="CU14" s="456"/>
      <c r="CV14" s="682"/>
      <c r="CW14" s="444" t="s">
        <v>197</v>
      </c>
      <c r="CX14" s="456"/>
      <c r="CY14" s="456"/>
      <c r="CZ14" s="456"/>
      <c r="DA14" s="682"/>
      <c r="DB14" s="444">
        <v>60</v>
      </c>
      <c r="DC14" s="456"/>
      <c r="DD14" s="456"/>
      <c r="DE14" s="456"/>
      <c r="DF14" s="682"/>
      <c r="DG14" s="444" t="s">
        <v>197</v>
      </c>
      <c r="DH14" s="456"/>
      <c r="DI14" s="456"/>
      <c r="DJ14" s="456"/>
      <c r="DK14" s="682"/>
      <c r="DL14" s="444" t="s">
        <v>197</v>
      </c>
      <c r="DM14" s="456"/>
      <c r="DN14" s="456"/>
      <c r="DO14" s="456"/>
      <c r="DP14" s="682"/>
      <c r="DQ14" s="444" t="s">
        <v>197</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550</v>
      </c>
      <c r="BT15" s="420"/>
      <c r="BU15" s="420"/>
      <c r="BV15" s="420"/>
      <c r="BW15" s="420"/>
      <c r="BX15" s="420"/>
      <c r="BY15" s="420"/>
      <c r="BZ15" s="420"/>
      <c r="CA15" s="420"/>
      <c r="CB15" s="420"/>
      <c r="CC15" s="420"/>
      <c r="CD15" s="420"/>
      <c r="CE15" s="420"/>
      <c r="CF15" s="420"/>
      <c r="CG15" s="432"/>
      <c r="CH15" s="444">
        <v>1</v>
      </c>
      <c r="CI15" s="456"/>
      <c r="CJ15" s="456"/>
      <c r="CK15" s="456"/>
      <c r="CL15" s="682"/>
      <c r="CM15" s="444">
        <v>30</v>
      </c>
      <c r="CN15" s="456"/>
      <c r="CO15" s="456"/>
      <c r="CP15" s="456"/>
      <c r="CQ15" s="682"/>
      <c r="CR15" s="444">
        <v>30</v>
      </c>
      <c r="CS15" s="456"/>
      <c r="CT15" s="456"/>
      <c r="CU15" s="456"/>
      <c r="CV15" s="682"/>
      <c r="CW15" s="444">
        <v>0</v>
      </c>
      <c r="CX15" s="456"/>
      <c r="CY15" s="456"/>
      <c r="CZ15" s="456"/>
      <c r="DA15" s="682"/>
      <c r="DB15" s="444" t="s">
        <v>197</v>
      </c>
      <c r="DC15" s="456"/>
      <c r="DD15" s="456"/>
      <c r="DE15" s="456"/>
      <c r="DF15" s="682"/>
      <c r="DG15" s="444" t="s">
        <v>197</v>
      </c>
      <c r="DH15" s="456"/>
      <c r="DI15" s="456"/>
      <c r="DJ15" s="456"/>
      <c r="DK15" s="682"/>
      <c r="DL15" s="444" t="s">
        <v>197</v>
      </c>
      <c r="DM15" s="456"/>
      <c r="DN15" s="456"/>
      <c r="DO15" s="456"/>
      <c r="DP15" s="682"/>
      <c r="DQ15" s="444" t="s">
        <v>197</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304</v>
      </c>
      <c r="C23" s="421"/>
      <c r="D23" s="421"/>
      <c r="E23" s="421"/>
      <c r="F23" s="421"/>
      <c r="G23" s="421"/>
      <c r="H23" s="421"/>
      <c r="I23" s="421"/>
      <c r="J23" s="421"/>
      <c r="K23" s="421"/>
      <c r="L23" s="421"/>
      <c r="M23" s="421"/>
      <c r="N23" s="421"/>
      <c r="O23" s="421"/>
      <c r="P23" s="433"/>
      <c r="Q23" s="440">
        <v>75579</v>
      </c>
      <c r="R23" s="452"/>
      <c r="S23" s="452"/>
      <c r="T23" s="452"/>
      <c r="U23" s="452"/>
      <c r="V23" s="452">
        <v>72490</v>
      </c>
      <c r="W23" s="452"/>
      <c r="X23" s="452"/>
      <c r="Y23" s="452"/>
      <c r="Z23" s="452"/>
      <c r="AA23" s="452">
        <v>3089</v>
      </c>
      <c r="AB23" s="452"/>
      <c r="AC23" s="452"/>
      <c r="AD23" s="452"/>
      <c r="AE23" s="494"/>
      <c r="AF23" s="508">
        <v>2508</v>
      </c>
      <c r="AG23" s="452"/>
      <c r="AH23" s="452"/>
      <c r="AI23" s="452"/>
      <c r="AJ23" s="526"/>
      <c r="AK23" s="534"/>
      <c r="AL23" s="455"/>
      <c r="AM23" s="455"/>
      <c r="AN23" s="455"/>
      <c r="AO23" s="455"/>
      <c r="AP23" s="452">
        <v>77437</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244</v>
      </c>
      <c r="AG26" s="520"/>
      <c r="AH26" s="520"/>
      <c r="AI26" s="520"/>
      <c r="AJ26" s="527"/>
      <c r="AK26" s="447" t="s">
        <v>387</v>
      </c>
      <c r="AL26" s="447"/>
      <c r="AM26" s="447"/>
      <c r="AN26" s="447"/>
      <c r="AO26" s="458"/>
      <c r="AP26" s="435" t="s">
        <v>359</v>
      </c>
      <c r="AQ26" s="447"/>
      <c r="AR26" s="447"/>
      <c r="AS26" s="447"/>
      <c r="AT26" s="458"/>
      <c r="AU26" s="435" t="s">
        <v>457</v>
      </c>
      <c r="AV26" s="447"/>
      <c r="AW26" s="447"/>
      <c r="AX26" s="447"/>
      <c r="AY26" s="458"/>
      <c r="AZ26" s="435" t="s">
        <v>458</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14190</v>
      </c>
      <c r="R28" s="453"/>
      <c r="S28" s="453"/>
      <c r="T28" s="453"/>
      <c r="U28" s="453"/>
      <c r="V28" s="453">
        <v>14000</v>
      </c>
      <c r="W28" s="453"/>
      <c r="X28" s="453"/>
      <c r="Y28" s="453"/>
      <c r="Z28" s="453"/>
      <c r="AA28" s="453">
        <v>191</v>
      </c>
      <c r="AB28" s="453"/>
      <c r="AC28" s="453"/>
      <c r="AD28" s="453"/>
      <c r="AE28" s="495"/>
      <c r="AF28" s="511">
        <v>191</v>
      </c>
      <c r="AG28" s="453"/>
      <c r="AH28" s="453"/>
      <c r="AI28" s="453"/>
      <c r="AJ28" s="529"/>
      <c r="AK28" s="535">
        <v>1279</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13141</v>
      </c>
      <c r="R29" s="450"/>
      <c r="S29" s="450"/>
      <c r="T29" s="450"/>
      <c r="U29" s="450"/>
      <c r="V29" s="450">
        <v>13069</v>
      </c>
      <c r="W29" s="450"/>
      <c r="X29" s="450"/>
      <c r="Y29" s="450"/>
      <c r="Z29" s="450"/>
      <c r="AA29" s="450">
        <v>71</v>
      </c>
      <c r="AB29" s="450"/>
      <c r="AC29" s="450"/>
      <c r="AD29" s="450"/>
      <c r="AE29" s="461"/>
      <c r="AF29" s="507">
        <v>71</v>
      </c>
      <c r="AG29" s="456"/>
      <c r="AH29" s="456"/>
      <c r="AI29" s="456"/>
      <c r="AJ29" s="525"/>
      <c r="AK29" s="460">
        <v>1857</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221</v>
      </c>
      <c r="C30" s="420"/>
      <c r="D30" s="420"/>
      <c r="E30" s="420"/>
      <c r="F30" s="420"/>
      <c r="G30" s="420"/>
      <c r="H30" s="420"/>
      <c r="I30" s="420"/>
      <c r="J30" s="420"/>
      <c r="K30" s="420"/>
      <c r="L30" s="420"/>
      <c r="M30" s="420"/>
      <c r="N30" s="420"/>
      <c r="O30" s="420"/>
      <c r="P30" s="432"/>
      <c r="Q30" s="438">
        <v>1470</v>
      </c>
      <c r="R30" s="450"/>
      <c r="S30" s="450"/>
      <c r="T30" s="450"/>
      <c r="U30" s="450"/>
      <c r="V30" s="450">
        <v>1427</v>
      </c>
      <c r="W30" s="450"/>
      <c r="X30" s="450"/>
      <c r="Y30" s="450"/>
      <c r="Z30" s="450"/>
      <c r="AA30" s="450">
        <v>43</v>
      </c>
      <c r="AB30" s="450"/>
      <c r="AC30" s="450"/>
      <c r="AD30" s="450"/>
      <c r="AE30" s="461"/>
      <c r="AF30" s="507">
        <v>43</v>
      </c>
      <c r="AG30" s="456"/>
      <c r="AH30" s="456"/>
      <c r="AI30" s="456"/>
      <c r="AJ30" s="525"/>
      <c r="AK30" s="460">
        <v>353</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3581</v>
      </c>
      <c r="R31" s="450"/>
      <c r="S31" s="450"/>
      <c r="T31" s="450"/>
      <c r="U31" s="450"/>
      <c r="V31" s="450">
        <v>3552</v>
      </c>
      <c r="W31" s="450"/>
      <c r="X31" s="450"/>
      <c r="Y31" s="450"/>
      <c r="Z31" s="450"/>
      <c r="AA31" s="450">
        <v>29</v>
      </c>
      <c r="AB31" s="450"/>
      <c r="AC31" s="450"/>
      <c r="AD31" s="450"/>
      <c r="AE31" s="461"/>
      <c r="AF31" s="507">
        <v>5624</v>
      </c>
      <c r="AG31" s="456"/>
      <c r="AH31" s="456"/>
      <c r="AI31" s="456"/>
      <c r="AJ31" s="525"/>
      <c r="AK31" s="460">
        <v>153</v>
      </c>
      <c r="AL31" s="450"/>
      <c r="AM31" s="450"/>
      <c r="AN31" s="450"/>
      <c r="AO31" s="450"/>
      <c r="AP31" s="450">
        <v>10035</v>
      </c>
      <c r="AQ31" s="450"/>
      <c r="AR31" s="450"/>
      <c r="AS31" s="450"/>
      <c r="AT31" s="450"/>
      <c r="AU31" s="450">
        <v>963</v>
      </c>
      <c r="AV31" s="450"/>
      <c r="AW31" s="450"/>
      <c r="AX31" s="450"/>
      <c r="AY31" s="450"/>
      <c r="AZ31" s="597" t="s">
        <v>197</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352</v>
      </c>
      <c r="C32" s="420"/>
      <c r="D32" s="420"/>
      <c r="E32" s="420"/>
      <c r="F32" s="420"/>
      <c r="G32" s="420"/>
      <c r="H32" s="420"/>
      <c r="I32" s="420"/>
      <c r="J32" s="420"/>
      <c r="K32" s="420"/>
      <c r="L32" s="420"/>
      <c r="M32" s="420"/>
      <c r="N32" s="420"/>
      <c r="O32" s="420"/>
      <c r="P32" s="432"/>
      <c r="Q32" s="438">
        <v>4308</v>
      </c>
      <c r="R32" s="450"/>
      <c r="S32" s="450"/>
      <c r="T32" s="450"/>
      <c r="U32" s="450"/>
      <c r="V32" s="450">
        <v>4407</v>
      </c>
      <c r="W32" s="450"/>
      <c r="X32" s="450"/>
      <c r="Y32" s="450"/>
      <c r="Z32" s="450"/>
      <c r="AA32" s="450">
        <v>-99</v>
      </c>
      <c r="AB32" s="450"/>
      <c r="AC32" s="450"/>
      <c r="AD32" s="450"/>
      <c r="AE32" s="461"/>
      <c r="AF32" s="507">
        <v>1181</v>
      </c>
      <c r="AG32" s="456"/>
      <c r="AH32" s="456"/>
      <c r="AI32" s="456"/>
      <c r="AJ32" s="525"/>
      <c r="AK32" s="460">
        <v>2443</v>
      </c>
      <c r="AL32" s="450"/>
      <c r="AM32" s="450"/>
      <c r="AN32" s="450"/>
      <c r="AO32" s="450"/>
      <c r="AP32" s="450">
        <v>30890</v>
      </c>
      <c r="AQ32" s="450"/>
      <c r="AR32" s="450"/>
      <c r="AS32" s="450"/>
      <c r="AT32" s="450"/>
      <c r="AU32" s="450">
        <v>22210</v>
      </c>
      <c r="AV32" s="450"/>
      <c r="AW32" s="450"/>
      <c r="AX32" s="450"/>
      <c r="AY32" s="450"/>
      <c r="AZ32" s="597" t="s">
        <v>197</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26918</v>
      </c>
      <c r="R33" s="450"/>
      <c r="S33" s="450"/>
      <c r="T33" s="450"/>
      <c r="U33" s="450"/>
      <c r="V33" s="450">
        <v>26683</v>
      </c>
      <c r="W33" s="450"/>
      <c r="X33" s="450"/>
      <c r="Y33" s="450"/>
      <c r="Z33" s="450"/>
      <c r="AA33" s="450">
        <v>236</v>
      </c>
      <c r="AB33" s="450"/>
      <c r="AC33" s="450"/>
      <c r="AD33" s="450"/>
      <c r="AE33" s="461"/>
      <c r="AF33" s="507">
        <v>7193</v>
      </c>
      <c r="AG33" s="456"/>
      <c r="AH33" s="456"/>
      <c r="AI33" s="456"/>
      <c r="AJ33" s="525"/>
      <c r="AK33" s="460">
        <v>3040</v>
      </c>
      <c r="AL33" s="450"/>
      <c r="AM33" s="450"/>
      <c r="AN33" s="450"/>
      <c r="AO33" s="450"/>
      <c r="AP33" s="450">
        <v>14816</v>
      </c>
      <c r="AQ33" s="450"/>
      <c r="AR33" s="450"/>
      <c r="AS33" s="450"/>
      <c r="AT33" s="450"/>
      <c r="AU33" s="450">
        <v>9023</v>
      </c>
      <c r="AV33" s="450"/>
      <c r="AW33" s="450"/>
      <c r="AX33" s="450"/>
      <c r="AY33" s="450"/>
      <c r="AZ33" s="597" t="s">
        <v>197</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463</v>
      </c>
      <c r="C34" s="420"/>
      <c r="D34" s="420"/>
      <c r="E34" s="420"/>
      <c r="F34" s="420"/>
      <c r="G34" s="420"/>
      <c r="H34" s="420"/>
      <c r="I34" s="420"/>
      <c r="J34" s="420"/>
      <c r="K34" s="420"/>
      <c r="L34" s="420"/>
      <c r="M34" s="420"/>
      <c r="N34" s="420"/>
      <c r="O34" s="420"/>
      <c r="P34" s="432"/>
      <c r="Q34" s="438">
        <v>103</v>
      </c>
      <c r="R34" s="450"/>
      <c r="S34" s="450"/>
      <c r="T34" s="450"/>
      <c r="U34" s="450"/>
      <c r="V34" s="450">
        <v>1</v>
      </c>
      <c r="W34" s="450"/>
      <c r="X34" s="450"/>
      <c r="Y34" s="450"/>
      <c r="Z34" s="450"/>
      <c r="AA34" s="450">
        <v>102</v>
      </c>
      <c r="AB34" s="450"/>
      <c r="AC34" s="450"/>
      <c r="AD34" s="450"/>
      <c r="AE34" s="461"/>
      <c r="AF34" s="507">
        <v>141</v>
      </c>
      <c r="AG34" s="456"/>
      <c r="AH34" s="456"/>
      <c r="AI34" s="456"/>
      <c r="AJ34" s="525"/>
      <c r="AK34" s="460" t="s">
        <v>197</v>
      </c>
      <c r="AL34" s="450"/>
      <c r="AM34" s="450"/>
      <c r="AN34" s="450"/>
      <c r="AO34" s="450"/>
      <c r="AP34" s="450" t="s">
        <v>197</v>
      </c>
      <c r="AQ34" s="450"/>
      <c r="AR34" s="450"/>
      <c r="AS34" s="450"/>
      <c r="AT34" s="450"/>
      <c r="AU34" s="450" t="s">
        <v>197</v>
      </c>
      <c r="AV34" s="450"/>
      <c r="AW34" s="450"/>
      <c r="AX34" s="450"/>
      <c r="AY34" s="450"/>
      <c r="AZ34" s="597" t="s">
        <v>197</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401</v>
      </c>
      <c r="C35" s="420"/>
      <c r="D35" s="420"/>
      <c r="E35" s="420"/>
      <c r="F35" s="420"/>
      <c r="G35" s="420"/>
      <c r="H35" s="420"/>
      <c r="I35" s="420"/>
      <c r="J35" s="420"/>
      <c r="K35" s="420"/>
      <c r="L35" s="420"/>
      <c r="M35" s="420"/>
      <c r="N35" s="420"/>
      <c r="O35" s="420"/>
      <c r="P35" s="432"/>
      <c r="Q35" s="438">
        <v>249</v>
      </c>
      <c r="R35" s="450"/>
      <c r="S35" s="450"/>
      <c r="T35" s="450"/>
      <c r="U35" s="450"/>
      <c r="V35" s="450">
        <v>247</v>
      </c>
      <c r="W35" s="450"/>
      <c r="X35" s="450"/>
      <c r="Y35" s="450"/>
      <c r="Z35" s="450"/>
      <c r="AA35" s="450">
        <v>1</v>
      </c>
      <c r="AB35" s="450"/>
      <c r="AC35" s="450"/>
      <c r="AD35" s="450"/>
      <c r="AE35" s="461"/>
      <c r="AF35" s="507">
        <v>229</v>
      </c>
      <c r="AG35" s="456"/>
      <c r="AH35" s="456"/>
      <c r="AI35" s="456"/>
      <c r="AJ35" s="525"/>
      <c r="AK35" s="460">
        <v>236</v>
      </c>
      <c r="AL35" s="450"/>
      <c r="AM35" s="450"/>
      <c r="AN35" s="450"/>
      <c r="AO35" s="450"/>
      <c r="AP35" s="450" t="s">
        <v>197</v>
      </c>
      <c r="AQ35" s="450"/>
      <c r="AR35" s="450"/>
      <c r="AS35" s="450"/>
      <c r="AT35" s="450"/>
      <c r="AU35" s="450" t="s">
        <v>197</v>
      </c>
      <c r="AV35" s="450"/>
      <c r="AW35" s="450"/>
      <c r="AX35" s="450"/>
      <c r="AY35" s="450"/>
      <c r="AZ35" s="597" t="s">
        <v>197</v>
      </c>
      <c r="BA35" s="597"/>
      <c r="BB35" s="597"/>
      <c r="BC35" s="597"/>
      <c r="BD35" s="597"/>
      <c r="BE35" s="565" t="s">
        <v>24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14674</v>
      </c>
      <c r="AG63" s="452"/>
      <c r="AH63" s="452"/>
      <c r="AI63" s="452"/>
      <c r="AJ63" s="526"/>
      <c r="AK63" s="534"/>
      <c r="AL63" s="455"/>
      <c r="AM63" s="455"/>
      <c r="AN63" s="455"/>
      <c r="AO63" s="455"/>
      <c r="AP63" s="452">
        <v>55741</v>
      </c>
      <c r="AQ63" s="452"/>
      <c r="AR63" s="452"/>
      <c r="AS63" s="452"/>
      <c r="AT63" s="452"/>
      <c r="AU63" s="452">
        <v>32196</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244</v>
      </c>
      <c r="AG66" s="520"/>
      <c r="AH66" s="520"/>
      <c r="AI66" s="520"/>
      <c r="AJ66" s="530"/>
      <c r="AK66" s="435" t="s">
        <v>387</v>
      </c>
      <c r="AL66" s="397"/>
      <c r="AM66" s="397"/>
      <c r="AN66" s="397"/>
      <c r="AO66" s="429"/>
      <c r="AP66" s="435" t="s">
        <v>359</v>
      </c>
      <c r="AQ66" s="447"/>
      <c r="AR66" s="447"/>
      <c r="AS66" s="447"/>
      <c r="AT66" s="458"/>
      <c r="AU66" s="435" t="s">
        <v>465</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5</v>
      </c>
      <c r="R68" s="449"/>
      <c r="S68" s="449"/>
      <c r="T68" s="449"/>
      <c r="U68" s="449"/>
      <c r="V68" s="449">
        <v>4</v>
      </c>
      <c r="W68" s="449"/>
      <c r="X68" s="449"/>
      <c r="Y68" s="449"/>
      <c r="Z68" s="449"/>
      <c r="AA68" s="449">
        <v>1</v>
      </c>
      <c r="AB68" s="449"/>
      <c r="AC68" s="449"/>
      <c r="AD68" s="449"/>
      <c r="AE68" s="449"/>
      <c r="AF68" s="449">
        <v>1</v>
      </c>
      <c r="AG68" s="449"/>
      <c r="AH68" s="449"/>
      <c r="AI68" s="449"/>
      <c r="AJ68" s="449"/>
      <c r="AK68" s="449">
        <v>2</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2</v>
      </c>
      <c r="R69" s="450"/>
      <c r="S69" s="450"/>
      <c r="T69" s="450"/>
      <c r="U69" s="450"/>
      <c r="V69" s="450">
        <v>1</v>
      </c>
      <c r="W69" s="450"/>
      <c r="X69" s="450"/>
      <c r="Y69" s="450"/>
      <c r="Z69" s="450"/>
      <c r="AA69" s="450">
        <v>0</v>
      </c>
      <c r="AB69" s="450"/>
      <c r="AC69" s="450"/>
      <c r="AD69" s="450"/>
      <c r="AE69" s="450"/>
      <c r="AF69" s="450">
        <v>0</v>
      </c>
      <c r="AG69" s="450"/>
      <c r="AH69" s="450"/>
      <c r="AI69" s="450"/>
      <c r="AJ69" s="450"/>
      <c r="AK69" s="450" t="s">
        <v>197</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12629</v>
      </c>
      <c r="R70" s="450"/>
      <c r="S70" s="450"/>
      <c r="T70" s="450"/>
      <c r="U70" s="450"/>
      <c r="V70" s="450">
        <v>12063</v>
      </c>
      <c r="W70" s="450"/>
      <c r="X70" s="450"/>
      <c r="Y70" s="450"/>
      <c r="Z70" s="450"/>
      <c r="AA70" s="450">
        <v>566</v>
      </c>
      <c r="AB70" s="450"/>
      <c r="AC70" s="450"/>
      <c r="AD70" s="450"/>
      <c r="AE70" s="450"/>
      <c r="AF70" s="450">
        <v>566</v>
      </c>
      <c r="AG70" s="450"/>
      <c r="AH70" s="450"/>
      <c r="AI70" s="450"/>
      <c r="AJ70" s="450"/>
      <c r="AK70" s="450">
        <v>2179</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366</v>
      </c>
      <c r="C71" s="420"/>
      <c r="D71" s="420"/>
      <c r="E71" s="420"/>
      <c r="F71" s="420"/>
      <c r="G71" s="420"/>
      <c r="H71" s="420"/>
      <c r="I71" s="420"/>
      <c r="J71" s="420"/>
      <c r="K71" s="420"/>
      <c r="L71" s="420"/>
      <c r="M71" s="420"/>
      <c r="N71" s="420"/>
      <c r="O71" s="420"/>
      <c r="P71" s="432"/>
      <c r="Q71" s="438">
        <v>865</v>
      </c>
      <c r="R71" s="450"/>
      <c r="S71" s="450"/>
      <c r="T71" s="450"/>
      <c r="U71" s="450"/>
      <c r="V71" s="450">
        <v>863</v>
      </c>
      <c r="W71" s="450"/>
      <c r="X71" s="450"/>
      <c r="Y71" s="450"/>
      <c r="Z71" s="450"/>
      <c r="AA71" s="450">
        <v>2</v>
      </c>
      <c r="AB71" s="450"/>
      <c r="AC71" s="450"/>
      <c r="AD71" s="450"/>
      <c r="AE71" s="450"/>
      <c r="AF71" s="450">
        <v>2</v>
      </c>
      <c r="AG71" s="450"/>
      <c r="AH71" s="450"/>
      <c r="AI71" s="450"/>
      <c r="AJ71" s="450"/>
      <c r="AK71" s="450">
        <v>2</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541</v>
      </c>
      <c r="C72" s="420"/>
      <c r="D72" s="420"/>
      <c r="E72" s="420"/>
      <c r="F72" s="420"/>
      <c r="G72" s="420"/>
      <c r="H72" s="420"/>
      <c r="I72" s="420"/>
      <c r="J72" s="420"/>
      <c r="K72" s="420"/>
      <c r="L72" s="420"/>
      <c r="M72" s="420"/>
      <c r="N72" s="420"/>
      <c r="O72" s="420"/>
      <c r="P72" s="432"/>
      <c r="Q72" s="438">
        <v>8716</v>
      </c>
      <c r="R72" s="450"/>
      <c r="S72" s="450"/>
      <c r="T72" s="450"/>
      <c r="U72" s="450"/>
      <c r="V72" s="450">
        <v>8392</v>
      </c>
      <c r="W72" s="450"/>
      <c r="X72" s="450"/>
      <c r="Y72" s="450"/>
      <c r="Z72" s="450"/>
      <c r="AA72" s="450">
        <v>325</v>
      </c>
      <c r="AB72" s="450"/>
      <c r="AC72" s="450"/>
      <c r="AD72" s="450"/>
      <c r="AE72" s="450"/>
      <c r="AF72" s="450">
        <v>184</v>
      </c>
      <c r="AG72" s="450"/>
      <c r="AH72" s="450"/>
      <c r="AI72" s="450"/>
      <c r="AJ72" s="450"/>
      <c r="AK72" s="450">
        <v>999</v>
      </c>
      <c r="AL72" s="450"/>
      <c r="AM72" s="450"/>
      <c r="AN72" s="450"/>
      <c r="AO72" s="450"/>
      <c r="AP72" s="450">
        <v>3254</v>
      </c>
      <c r="AQ72" s="450"/>
      <c r="AR72" s="450"/>
      <c r="AS72" s="450"/>
      <c r="AT72" s="450"/>
      <c r="AU72" s="450">
        <v>1907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542</v>
      </c>
      <c r="C73" s="420"/>
      <c r="D73" s="420"/>
      <c r="E73" s="420"/>
      <c r="F73" s="420"/>
      <c r="G73" s="420"/>
      <c r="H73" s="420"/>
      <c r="I73" s="420"/>
      <c r="J73" s="420"/>
      <c r="K73" s="420"/>
      <c r="L73" s="420"/>
      <c r="M73" s="420"/>
      <c r="N73" s="420"/>
      <c r="O73" s="420"/>
      <c r="P73" s="432"/>
      <c r="Q73" s="438">
        <v>174</v>
      </c>
      <c r="R73" s="450"/>
      <c r="S73" s="450"/>
      <c r="T73" s="450"/>
      <c r="U73" s="450"/>
      <c r="V73" s="450">
        <v>171</v>
      </c>
      <c r="W73" s="450"/>
      <c r="X73" s="450"/>
      <c r="Y73" s="450"/>
      <c r="Z73" s="450"/>
      <c r="AA73" s="450">
        <v>3</v>
      </c>
      <c r="AB73" s="450"/>
      <c r="AC73" s="450"/>
      <c r="AD73" s="450"/>
      <c r="AE73" s="450"/>
      <c r="AF73" s="450">
        <v>3</v>
      </c>
      <c r="AG73" s="450"/>
      <c r="AH73" s="450"/>
      <c r="AI73" s="450"/>
      <c r="AJ73" s="450"/>
      <c r="AK73" s="450">
        <v>5</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543</v>
      </c>
      <c r="C74" s="420"/>
      <c r="D74" s="420"/>
      <c r="E74" s="420"/>
      <c r="F74" s="420"/>
      <c r="G74" s="420"/>
      <c r="H74" s="420"/>
      <c r="I74" s="420"/>
      <c r="J74" s="420"/>
      <c r="K74" s="420"/>
      <c r="L74" s="420"/>
      <c r="M74" s="420"/>
      <c r="N74" s="420"/>
      <c r="O74" s="420"/>
      <c r="P74" s="432"/>
      <c r="Q74" s="438">
        <v>245</v>
      </c>
      <c r="R74" s="450"/>
      <c r="S74" s="450"/>
      <c r="T74" s="450"/>
      <c r="U74" s="450"/>
      <c r="V74" s="450">
        <v>185</v>
      </c>
      <c r="W74" s="450"/>
      <c r="X74" s="450"/>
      <c r="Y74" s="450"/>
      <c r="Z74" s="450"/>
      <c r="AA74" s="450">
        <v>61</v>
      </c>
      <c r="AB74" s="450"/>
      <c r="AC74" s="450"/>
      <c r="AD74" s="450"/>
      <c r="AE74" s="450"/>
      <c r="AF74" s="450">
        <v>61</v>
      </c>
      <c r="AG74" s="450"/>
      <c r="AH74" s="450"/>
      <c r="AI74" s="450"/>
      <c r="AJ74" s="450"/>
      <c r="AK74" s="450">
        <v>35</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544</v>
      </c>
      <c r="C75" s="420"/>
      <c r="D75" s="420"/>
      <c r="E75" s="420"/>
      <c r="F75" s="420"/>
      <c r="G75" s="420"/>
      <c r="H75" s="420"/>
      <c r="I75" s="420"/>
      <c r="J75" s="420"/>
      <c r="K75" s="420"/>
      <c r="L75" s="420"/>
      <c r="M75" s="420"/>
      <c r="N75" s="420"/>
      <c r="O75" s="420"/>
      <c r="P75" s="432"/>
      <c r="Q75" s="444">
        <v>272540</v>
      </c>
      <c r="R75" s="456"/>
      <c r="S75" s="456"/>
      <c r="T75" s="456"/>
      <c r="U75" s="460"/>
      <c r="V75" s="461">
        <v>265731</v>
      </c>
      <c r="W75" s="456"/>
      <c r="X75" s="456"/>
      <c r="Y75" s="456"/>
      <c r="Z75" s="460"/>
      <c r="AA75" s="461">
        <v>6809</v>
      </c>
      <c r="AB75" s="456"/>
      <c r="AC75" s="456"/>
      <c r="AD75" s="456"/>
      <c r="AE75" s="460"/>
      <c r="AF75" s="461">
        <v>6809</v>
      </c>
      <c r="AG75" s="456"/>
      <c r="AH75" s="456"/>
      <c r="AI75" s="456"/>
      <c r="AJ75" s="460"/>
      <c r="AK75" s="461">
        <v>8222</v>
      </c>
      <c r="AL75" s="456"/>
      <c r="AM75" s="456"/>
      <c r="AN75" s="456"/>
      <c r="AO75" s="460"/>
      <c r="AP75" s="461" t="s">
        <v>197</v>
      </c>
      <c r="AQ75" s="456"/>
      <c r="AR75" s="456"/>
      <c r="AS75" s="456"/>
      <c r="AT75" s="460"/>
      <c r="AU75" s="461" t="s">
        <v>197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7625</v>
      </c>
      <c r="AG88" s="452"/>
      <c r="AH88" s="452"/>
      <c r="AI88" s="452"/>
      <c r="AJ88" s="452"/>
      <c r="AK88" s="455"/>
      <c r="AL88" s="455"/>
      <c r="AM88" s="455"/>
      <c r="AN88" s="455"/>
      <c r="AO88" s="455"/>
      <c r="AP88" s="452">
        <v>3254</v>
      </c>
      <c r="AQ88" s="452"/>
      <c r="AR88" s="452"/>
      <c r="AS88" s="452"/>
      <c r="AT88" s="452"/>
      <c r="AU88" s="452">
        <v>1907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373</v>
      </c>
      <c r="CS102" s="604"/>
      <c r="CT102" s="604"/>
      <c r="CU102" s="604"/>
      <c r="CV102" s="697"/>
      <c r="CW102" s="696">
        <v>1</v>
      </c>
      <c r="CX102" s="604"/>
      <c r="CY102" s="604"/>
      <c r="CZ102" s="604"/>
      <c r="DA102" s="697"/>
      <c r="DB102" s="696">
        <v>60</v>
      </c>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470</v>
      </c>
      <c r="AG109" s="406"/>
      <c r="AH109" s="406"/>
      <c r="AI109" s="406"/>
      <c r="AJ109" s="469"/>
      <c r="AK109" s="480" t="s">
        <v>388</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470</v>
      </c>
      <c r="BW109" s="406"/>
      <c r="BX109" s="406"/>
      <c r="BY109" s="406"/>
      <c r="BZ109" s="469"/>
      <c r="CA109" s="480" t="s">
        <v>388</v>
      </c>
      <c r="CB109" s="406"/>
      <c r="CC109" s="406"/>
      <c r="CD109" s="406"/>
      <c r="CE109" s="469"/>
      <c r="CF109" s="655" t="s">
        <v>471</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470</v>
      </c>
      <c r="DM109" s="406"/>
      <c r="DN109" s="406"/>
      <c r="DO109" s="406"/>
      <c r="DP109" s="469"/>
      <c r="DQ109" s="480" t="s">
        <v>388</v>
      </c>
      <c r="DR109" s="406"/>
      <c r="DS109" s="406"/>
      <c r="DT109" s="406"/>
      <c r="DU109" s="469"/>
      <c r="DV109" s="480" t="s">
        <v>471</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6469693</v>
      </c>
      <c r="AB110" s="487"/>
      <c r="AC110" s="487"/>
      <c r="AD110" s="487"/>
      <c r="AE110" s="498"/>
      <c r="AF110" s="514">
        <v>6873525</v>
      </c>
      <c r="AG110" s="487"/>
      <c r="AH110" s="487"/>
      <c r="AI110" s="487"/>
      <c r="AJ110" s="498"/>
      <c r="AK110" s="514">
        <v>7365114</v>
      </c>
      <c r="AL110" s="487"/>
      <c r="AM110" s="487"/>
      <c r="AN110" s="487"/>
      <c r="AO110" s="498"/>
      <c r="AP110" s="538">
        <v>24.4</v>
      </c>
      <c r="AQ110" s="546"/>
      <c r="AR110" s="546"/>
      <c r="AS110" s="546"/>
      <c r="AT110" s="556"/>
      <c r="AU110" s="568" t="s">
        <v>124</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73990649</v>
      </c>
      <c r="BR110" s="640"/>
      <c r="BS110" s="640"/>
      <c r="BT110" s="640"/>
      <c r="BU110" s="640"/>
      <c r="BV110" s="640">
        <v>73886498</v>
      </c>
      <c r="BW110" s="640"/>
      <c r="BX110" s="640"/>
      <c r="BY110" s="640"/>
      <c r="BZ110" s="640"/>
      <c r="CA110" s="640">
        <v>77436921</v>
      </c>
      <c r="CB110" s="640"/>
      <c r="CC110" s="640"/>
      <c r="CD110" s="640"/>
      <c r="CE110" s="640"/>
      <c r="CF110" s="656">
        <v>256.2</v>
      </c>
      <c r="CG110" s="660"/>
      <c r="CH110" s="660"/>
      <c r="CI110" s="660"/>
      <c r="CJ110" s="660"/>
      <c r="CK110" s="672" t="s">
        <v>385</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151</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36159853</v>
      </c>
      <c r="BR112" s="641"/>
      <c r="BS112" s="641"/>
      <c r="BT112" s="641"/>
      <c r="BU112" s="641"/>
      <c r="BV112" s="641">
        <v>35055345</v>
      </c>
      <c r="BW112" s="641"/>
      <c r="BX112" s="641"/>
      <c r="BY112" s="641"/>
      <c r="BZ112" s="641"/>
      <c r="CA112" s="641">
        <v>32195902</v>
      </c>
      <c r="CB112" s="641"/>
      <c r="CC112" s="641"/>
      <c r="CD112" s="641"/>
      <c r="CE112" s="641"/>
      <c r="CF112" s="657">
        <v>106.5</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2461473</v>
      </c>
      <c r="AB113" s="446"/>
      <c r="AC113" s="446"/>
      <c r="AD113" s="446"/>
      <c r="AE113" s="499"/>
      <c r="AF113" s="515">
        <v>2307875</v>
      </c>
      <c r="AG113" s="446"/>
      <c r="AH113" s="446"/>
      <c r="AI113" s="446"/>
      <c r="AJ113" s="499"/>
      <c r="AK113" s="515">
        <v>2276507</v>
      </c>
      <c r="AL113" s="446"/>
      <c r="AM113" s="446"/>
      <c r="AN113" s="446"/>
      <c r="AO113" s="499"/>
      <c r="AP113" s="539">
        <v>7.5</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1656207</v>
      </c>
      <c r="BR113" s="641"/>
      <c r="BS113" s="641"/>
      <c r="BT113" s="641"/>
      <c r="BU113" s="641"/>
      <c r="BV113" s="641">
        <v>1915914</v>
      </c>
      <c r="BW113" s="641"/>
      <c r="BX113" s="641"/>
      <c r="BY113" s="641"/>
      <c r="BZ113" s="641"/>
      <c r="CA113" s="641">
        <v>1906984</v>
      </c>
      <c r="CB113" s="641"/>
      <c r="CC113" s="641"/>
      <c r="CD113" s="641"/>
      <c r="CE113" s="641"/>
      <c r="CF113" s="657">
        <v>6.3</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228879</v>
      </c>
      <c r="AB114" s="446"/>
      <c r="AC114" s="446"/>
      <c r="AD114" s="446"/>
      <c r="AE114" s="499"/>
      <c r="AF114" s="515">
        <v>236466</v>
      </c>
      <c r="AG114" s="446"/>
      <c r="AH114" s="446"/>
      <c r="AI114" s="446"/>
      <c r="AJ114" s="499"/>
      <c r="AK114" s="515">
        <v>308432</v>
      </c>
      <c r="AL114" s="446"/>
      <c r="AM114" s="446"/>
      <c r="AN114" s="446"/>
      <c r="AO114" s="499"/>
      <c r="AP114" s="539">
        <v>1</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5910572</v>
      </c>
      <c r="BR114" s="641"/>
      <c r="BS114" s="641"/>
      <c r="BT114" s="641"/>
      <c r="BU114" s="641"/>
      <c r="BV114" s="641">
        <v>5739842</v>
      </c>
      <c r="BW114" s="641"/>
      <c r="BX114" s="641"/>
      <c r="BY114" s="641"/>
      <c r="BZ114" s="641"/>
      <c r="CA114" s="641">
        <v>5892840</v>
      </c>
      <c r="CB114" s="641"/>
      <c r="CC114" s="641"/>
      <c r="CD114" s="641"/>
      <c r="CE114" s="641"/>
      <c r="CF114" s="657">
        <v>19.5</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66936</v>
      </c>
      <c r="AB115" s="446"/>
      <c r="AC115" s="446"/>
      <c r="AD115" s="446"/>
      <c r="AE115" s="499"/>
      <c r="AF115" s="515">
        <v>3349</v>
      </c>
      <c r="AG115" s="446"/>
      <c r="AH115" s="446"/>
      <c r="AI115" s="446"/>
      <c r="AJ115" s="499"/>
      <c r="AK115" s="515">
        <v>1348</v>
      </c>
      <c r="AL115" s="446"/>
      <c r="AM115" s="446"/>
      <c r="AN115" s="446"/>
      <c r="AO115" s="499"/>
      <c r="AP115" s="539">
        <v>0</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v>12650</v>
      </c>
      <c r="BR115" s="641"/>
      <c r="BS115" s="641"/>
      <c r="BT115" s="641"/>
      <c r="BU115" s="641"/>
      <c r="BV115" s="641">
        <v>11995</v>
      </c>
      <c r="BW115" s="641"/>
      <c r="BX115" s="641"/>
      <c r="BY115" s="641"/>
      <c r="BZ115" s="641"/>
      <c r="CA115" s="641">
        <v>13721</v>
      </c>
      <c r="CB115" s="641"/>
      <c r="CC115" s="641"/>
      <c r="CD115" s="641"/>
      <c r="CE115" s="641"/>
      <c r="CF115" s="657">
        <v>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2454</v>
      </c>
      <c r="AB116" s="446"/>
      <c r="AC116" s="446"/>
      <c r="AD116" s="446"/>
      <c r="AE116" s="499"/>
      <c r="AF116" s="515">
        <v>1074</v>
      </c>
      <c r="AG116" s="446"/>
      <c r="AH116" s="446"/>
      <c r="AI116" s="446"/>
      <c r="AJ116" s="499"/>
      <c r="AK116" s="515">
        <v>2953</v>
      </c>
      <c r="AL116" s="446"/>
      <c r="AM116" s="446"/>
      <c r="AN116" s="446"/>
      <c r="AO116" s="499"/>
      <c r="AP116" s="539">
        <v>0</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9229435</v>
      </c>
      <c r="AB117" s="488"/>
      <c r="AC117" s="488"/>
      <c r="AD117" s="488"/>
      <c r="AE117" s="500"/>
      <c r="AF117" s="516">
        <v>9422289</v>
      </c>
      <c r="AG117" s="488"/>
      <c r="AH117" s="488"/>
      <c r="AI117" s="488"/>
      <c r="AJ117" s="500"/>
      <c r="AK117" s="516">
        <v>9954354</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470</v>
      </c>
      <c r="AG118" s="406"/>
      <c r="AH118" s="406"/>
      <c r="AI118" s="406"/>
      <c r="AJ118" s="469"/>
      <c r="AK118" s="480" t="s">
        <v>388</v>
      </c>
      <c r="AL118" s="406"/>
      <c r="AM118" s="406"/>
      <c r="AN118" s="406"/>
      <c r="AO118" s="469"/>
      <c r="AP118" s="480" t="s">
        <v>471</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385</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56421</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165</v>
      </c>
      <c r="BP119" s="629"/>
      <c r="BQ119" s="634">
        <v>117729931</v>
      </c>
      <c r="BR119" s="642"/>
      <c r="BS119" s="642"/>
      <c r="BT119" s="642"/>
      <c r="BU119" s="642"/>
      <c r="BV119" s="642">
        <v>116609594</v>
      </c>
      <c r="BW119" s="642"/>
      <c r="BX119" s="642"/>
      <c r="BY119" s="642"/>
      <c r="BZ119" s="642"/>
      <c r="CA119" s="642">
        <v>117446368</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475</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14654522</v>
      </c>
      <c r="BR120" s="640"/>
      <c r="BS120" s="640"/>
      <c r="BT120" s="640"/>
      <c r="BU120" s="640"/>
      <c r="BV120" s="640">
        <v>13872118</v>
      </c>
      <c r="BW120" s="640"/>
      <c r="BX120" s="640"/>
      <c r="BY120" s="640"/>
      <c r="BZ120" s="640"/>
      <c r="CA120" s="640">
        <v>13642683</v>
      </c>
      <c r="CB120" s="640"/>
      <c r="CC120" s="640"/>
      <c r="CD120" s="640"/>
      <c r="CE120" s="640"/>
      <c r="CF120" s="656">
        <v>45.1</v>
      </c>
      <c r="CG120" s="660"/>
      <c r="CH120" s="660"/>
      <c r="CI120" s="660"/>
      <c r="CJ120" s="660"/>
      <c r="CK120" s="675" t="s">
        <v>267</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v>26371456</v>
      </c>
      <c r="DH120" s="640"/>
      <c r="DI120" s="640"/>
      <c r="DJ120" s="640"/>
      <c r="DK120" s="640"/>
      <c r="DL120" s="640">
        <v>25235253</v>
      </c>
      <c r="DM120" s="640"/>
      <c r="DN120" s="640"/>
      <c r="DO120" s="640"/>
      <c r="DP120" s="640"/>
      <c r="DQ120" s="640">
        <v>22209697</v>
      </c>
      <c r="DR120" s="640"/>
      <c r="DS120" s="640"/>
      <c r="DT120" s="640"/>
      <c r="DU120" s="640"/>
      <c r="DV120" s="712">
        <v>73.5</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11360310</v>
      </c>
      <c r="BR121" s="641"/>
      <c r="BS121" s="641"/>
      <c r="BT121" s="641"/>
      <c r="BU121" s="641"/>
      <c r="BV121" s="641">
        <v>10187044</v>
      </c>
      <c r="BW121" s="641"/>
      <c r="BX121" s="641"/>
      <c r="BY121" s="641"/>
      <c r="BZ121" s="641"/>
      <c r="CA121" s="641">
        <v>9601264</v>
      </c>
      <c r="CB121" s="641"/>
      <c r="CC121" s="641"/>
      <c r="CD121" s="641"/>
      <c r="CE121" s="641"/>
      <c r="CF121" s="657">
        <v>31.8</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8616019</v>
      </c>
      <c r="DH121" s="641"/>
      <c r="DI121" s="641"/>
      <c r="DJ121" s="641"/>
      <c r="DK121" s="641"/>
      <c r="DL121" s="641">
        <v>8686221</v>
      </c>
      <c r="DM121" s="641"/>
      <c r="DN121" s="641"/>
      <c r="DO121" s="641"/>
      <c r="DP121" s="641"/>
      <c r="DQ121" s="641">
        <v>9022861</v>
      </c>
      <c r="DR121" s="641"/>
      <c r="DS121" s="641"/>
      <c r="DT121" s="641"/>
      <c r="DU121" s="641"/>
      <c r="DV121" s="713">
        <v>29.8</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76316935</v>
      </c>
      <c r="BR122" s="642"/>
      <c r="BS122" s="642"/>
      <c r="BT122" s="642"/>
      <c r="BU122" s="642"/>
      <c r="BV122" s="642">
        <v>74934099</v>
      </c>
      <c r="BW122" s="642"/>
      <c r="BX122" s="642"/>
      <c r="BY122" s="642"/>
      <c r="BZ122" s="642"/>
      <c r="CA122" s="642">
        <v>74770269</v>
      </c>
      <c r="CB122" s="642"/>
      <c r="CC122" s="642"/>
      <c r="CD122" s="642"/>
      <c r="CE122" s="642"/>
      <c r="CF122" s="658">
        <v>247.3</v>
      </c>
      <c r="CG122" s="662"/>
      <c r="CH122" s="662"/>
      <c r="CI122" s="662"/>
      <c r="CJ122" s="662"/>
      <c r="CK122" s="676"/>
      <c r="CL122" s="686"/>
      <c r="CM122" s="686"/>
      <c r="CN122" s="686"/>
      <c r="CO122" s="689"/>
      <c r="CP122" s="693" t="s">
        <v>460</v>
      </c>
      <c r="CQ122" s="403"/>
      <c r="CR122" s="403"/>
      <c r="CS122" s="403"/>
      <c r="CT122" s="403"/>
      <c r="CU122" s="403"/>
      <c r="CV122" s="403"/>
      <c r="CW122" s="403"/>
      <c r="CX122" s="403"/>
      <c r="CY122" s="403"/>
      <c r="CZ122" s="403"/>
      <c r="DA122" s="403"/>
      <c r="DB122" s="403"/>
      <c r="DC122" s="403"/>
      <c r="DD122" s="403"/>
      <c r="DE122" s="403"/>
      <c r="DF122" s="699"/>
      <c r="DG122" s="633">
        <v>1172378</v>
      </c>
      <c r="DH122" s="641"/>
      <c r="DI122" s="641"/>
      <c r="DJ122" s="641"/>
      <c r="DK122" s="641"/>
      <c r="DL122" s="641">
        <v>1133871</v>
      </c>
      <c r="DM122" s="641"/>
      <c r="DN122" s="641"/>
      <c r="DO122" s="641"/>
      <c r="DP122" s="641"/>
      <c r="DQ122" s="641">
        <v>963344</v>
      </c>
      <c r="DR122" s="641"/>
      <c r="DS122" s="641"/>
      <c r="DT122" s="641"/>
      <c r="DU122" s="641"/>
      <c r="DV122" s="713">
        <v>3.2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7500</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489</v>
      </c>
      <c r="BP123" s="629"/>
      <c r="BQ123" s="635">
        <v>102331767</v>
      </c>
      <c r="BR123" s="643"/>
      <c r="BS123" s="643"/>
      <c r="BT123" s="643"/>
      <c r="BU123" s="643"/>
      <c r="BV123" s="643">
        <v>98993261</v>
      </c>
      <c r="BW123" s="643"/>
      <c r="BX123" s="643"/>
      <c r="BY123" s="643"/>
      <c r="BZ123" s="643"/>
      <c r="CA123" s="643">
        <v>98014216</v>
      </c>
      <c r="CB123" s="643"/>
      <c r="CC123" s="643"/>
      <c r="CD123" s="643"/>
      <c r="CE123" s="643"/>
      <c r="CF123" s="544"/>
      <c r="CG123" s="552"/>
      <c r="CH123" s="552"/>
      <c r="CI123" s="552"/>
      <c r="CJ123" s="669"/>
      <c r="CK123" s="676"/>
      <c r="CL123" s="686"/>
      <c r="CM123" s="686"/>
      <c r="CN123" s="686"/>
      <c r="CO123" s="689"/>
      <c r="CP123" s="693" t="s">
        <v>27</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51.6</v>
      </c>
      <c r="BR124" s="644"/>
      <c r="BS124" s="644"/>
      <c r="BT124" s="644"/>
      <c r="BU124" s="644"/>
      <c r="BV124" s="644">
        <v>56.6</v>
      </c>
      <c r="BW124" s="644"/>
      <c r="BX124" s="644"/>
      <c r="BY124" s="644"/>
      <c r="BZ124" s="644"/>
      <c r="CA124" s="644">
        <v>64.2</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2806</v>
      </c>
      <c r="AB126" s="446"/>
      <c r="AC126" s="446"/>
      <c r="AD126" s="446"/>
      <c r="AE126" s="499"/>
      <c r="AF126" s="515">
        <v>2735</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209</v>
      </c>
      <c r="AB127" s="446"/>
      <c r="AC127" s="446"/>
      <c r="AD127" s="446"/>
      <c r="AE127" s="499"/>
      <c r="AF127" s="515">
        <v>614</v>
      </c>
      <c r="AG127" s="446"/>
      <c r="AH127" s="446"/>
      <c r="AI127" s="446"/>
      <c r="AJ127" s="499"/>
      <c r="AK127" s="515">
        <v>1348</v>
      </c>
      <c r="AL127" s="446"/>
      <c r="AM127" s="446"/>
      <c r="AN127" s="446"/>
      <c r="AO127" s="499"/>
      <c r="AP127" s="539">
        <v>0</v>
      </c>
      <c r="AQ127" s="547"/>
      <c r="AR127" s="547"/>
      <c r="AS127" s="547"/>
      <c r="AT127" s="557"/>
      <c r="AU127" s="378"/>
      <c r="AV127" s="378"/>
      <c r="AW127" s="378"/>
      <c r="AX127" s="584" t="s">
        <v>495</v>
      </c>
      <c r="AY127" s="593"/>
      <c r="AZ127" s="593"/>
      <c r="BA127" s="593"/>
      <c r="BB127" s="593"/>
      <c r="BC127" s="593"/>
      <c r="BD127" s="593"/>
      <c r="BE127" s="610"/>
      <c r="BF127" s="612" t="s">
        <v>120</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631718</v>
      </c>
      <c r="AB128" s="487"/>
      <c r="AC128" s="487"/>
      <c r="AD128" s="487"/>
      <c r="AE128" s="498"/>
      <c r="AF128" s="514">
        <v>617627</v>
      </c>
      <c r="AG128" s="487"/>
      <c r="AH128" s="487"/>
      <c r="AI128" s="487"/>
      <c r="AJ128" s="498"/>
      <c r="AK128" s="514">
        <v>591119</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197</v>
      </c>
      <c r="BG128" s="617"/>
      <c r="BH128" s="617"/>
      <c r="BI128" s="617"/>
      <c r="BJ128" s="617"/>
      <c r="BK128" s="617"/>
      <c r="BL128" s="623"/>
      <c r="BM128" s="613">
        <v>11.53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v>12650</v>
      </c>
      <c r="DH128" s="705"/>
      <c r="DI128" s="705"/>
      <c r="DJ128" s="705"/>
      <c r="DK128" s="705"/>
      <c r="DL128" s="705">
        <v>11995</v>
      </c>
      <c r="DM128" s="705"/>
      <c r="DN128" s="705"/>
      <c r="DO128" s="705"/>
      <c r="DP128" s="705"/>
      <c r="DQ128" s="705">
        <v>13721</v>
      </c>
      <c r="DR128" s="705"/>
      <c r="DS128" s="705"/>
      <c r="DT128" s="705"/>
      <c r="DU128" s="705"/>
      <c r="DV128" s="715">
        <v>0</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36417556</v>
      </c>
      <c r="AB129" s="446"/>
      <c r="AC129" s="446"/>
      <c r="AD129" s="446"/>
      <c r="AE129" s="499"/>
      <c r="AF129" s="515">
        <v>37842375</v>
      </c>
      <c r="AG129" s="446"/>
      <c r="AH129" s="446"/>
      <c r="AI129" s="446"/>
      <c r="AJ129" s="499"/>
      <c r="AK129" s="515">
        <v>37395711</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197</v>
      </c>
      <c r="BG129" s="618"/>
      <c r="BH129" s="618"/>
      <c r="BI129" s="618"/>
      <c r="BJ129" s="618"/>
      <c r="BK129" s="618"/>
      <c r="BL129" s="624"/>
      <c r="BM129" s="614">
        <v>16.53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6632247</v>
      </c>
      <c r="AB130" s="446"/>
      <c r="AC130" s="446"/>
      <c r="AD130" s="446"/>
      <c r="AE130" s="499"/>
      <c r="AF130" s="515">
        <v>6763398</v>
      </c>
      <c r="AG130" s="446"/>
      <c r="AH130" s="446"/>
      <c r="AI130" s="446"/>
      <c r="AJ130" s="499"/>
      <c r="AK130" s="515">
        <v>7165086</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6.8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29785309</v>
      </c>
      <c r="AB131" s="489"/>
      <c r="AC131" s="489"/>
      <c r="AD131" s="489"/>
      <c r="AE131" s="501"/>
      <c r="AF131" s="517">
        <v>31078977</v>
      </c>
      <c r="AG131" s="489"/>
      <c r="AH131" s="489"/>
      <c r="AI131" s="489"/>
      <c r="AJ131" s="501"/>
      <c r="AK131" s="517">
        <v>30230625</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64.2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6.5987900310000001</v>
      </c>
      <c r="AB132" s="490"/>
      <c r="AC132" s="490"/>
      <c r="AD132" s="490"/>
      <c r="AE132" s="502"/>
      <c r="AF132" s="518">
        <v>6.5679896739999997</v>
      </c>
      <c r="AG132" s="490"/>
      <c r="AH132" s="490"/>
      <c r="AI132" s="490"/>
      <c r="AJ132" s="502"/>
      <c r="AK132" s="518">
        <v>7.2712654800000003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6.9</v>
      </c>
      <c r="AB133" s="491"/>
      <c r="AC133" s="491"/>
      <c r="AD133" s="491"/>
      <c r="AE133" s="503"/>
      <c r="AF133" s="486">
        <v>6.9</v>
      </c>
      <c r="AG133" s="491"/>
      <c r="AH133" s="491"/>
      <c r="AI133" s="491"/>
      <c r="AJ133" s="503"/>
      <c r="AK133" s="486">
        <v>6.8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mTDC0Gx5685WKm+LkOjmqXbSofovIiCFQ1uztAf083JRMt7izkGDP7tnarvZtfwzQRYunjUCq+OSDDSBHkDyA==" saltValue="c0Cwhm6f5MOSBDaLtYjEz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T1" zoomScale="80" zoomScaleNormal="85"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6oMRsc3GZ9gn5T4WXq9ADnpLlBKC1zr3qqSd/7wauP3KucvsTZTIqi5d44GInm4Eb8qhPx9hEZ76oTw7Sm1cDg==" saltValue="RlYYKBUlTVL+tb1P6pFCc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E37"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dBr7xJ/U/F3cWYy8l1DLp1gkS+e6hhE31yUF1TRc4C9ha8tI3JWa9QcHECBtHfDGW6Fj1aoNoJy1505zON51Q==" saltValue="m2bSbhLM4BF6aBrplNCwt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9" zoomScaleSheetLayoutView="100" workbookViewId="0">
      <selection activeCell="AI7" sqref="AI7"/>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8718877</v>
      </c>
      <c r="AP9" s="787">
        <v>69504</v>
      </c>
      <c r="AQ9" s="810">
        <v>66247</v>
      </c>
      <c r="AR9" s="824">
        <v>4.9000000000000004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2009918</v>
      </c>
      <c r="AP10" s="788">
        <v>16022</v>
      </c>
      <c r="AQ10" s="811">
        <v>4001</v>
      </c>
      <c r="AR10" s="825">
        <v>300.39999999999998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504996</v>
      </c>
      <c r="AP11" s="788">
        <v>4026</v>
      </c>
      <c r="AQ11" s="811">
        <v>2117</v>
      </c>
      <c r="AR11" s="825">
        <v>90.2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231</v>
      </c>
      <c r="AL12" s="757"/>
      <c r="AM12" s="757"/>
      <c r="AN12" s="774"/>
      <c r="AO12" s="788" t="s">
        <v>197</v>
      </c>
      <c r="AP12" s="788" t="s">
        <v>197</v>
      </c>
      <c r="AQ12" s="811">
        <v>23</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220276</v>
      </c>
      <c r="AP13" s="788">
        <v>1756</v>
      </c>
      <c r="AQ13" s="811">
        <v>2449</v>
      </c>
      <c r="AR13" s="825">
        <v>-28.3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606660</v>
      </c>
      <c r="AP14" s="788">
        <v>4836</v>
      </c>
      <c r="AQ14" s="811">
        <v>1636</v>
      </c>
      <c r="AR14" s="825">
        <v>195.6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-479167</v>
      </c>
      <c r="AP15" s="788">
        <v>-3820</v>
      </c>
      <c r="AQ15" s="811">
        <v>-3889</v>
      </c>
      <c r="AR15" s="825">
        <v>-1.8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11581560</v>
      </c>
      <c r="AP16" s="788">
        <v>92325</v>
      </c>
      <c r="AQ16" s="811">
        <v>72585</v>
      </c>
      <c r="AR16" s="825">
        <v>27.2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336</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7.29</v>
      </c>
      <c r="AP21" s="800">
        <v>6.82</v>
      </c>
      <c r="AQ21" s="813">
        <v>0.47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98.2</v>
      </c>
      <c r="AP22" s="801">
        <v>99.4</v>
      </c>
      <c r="AQ22" s="814">
        <v>-1.2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7365114</v>
      </c>
      <c r="AP32" s="788">
        <v>58712</v>
      </c>
      <c r="AQ32" s="815">
        <v>38122</v>
      </c>
      <c r="AR32" s="825">
        <v>54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197</v>
      </c>
      <c r="AP34" s="788" t="s">
        <v>197</v>
      </c>
      <c r="AQ34" s="815">
        <v>19</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2276507</v>
      </c>
      <c r="AP35" s="788">
        <v>18148</v>
      </c>
      <c r="AQ35" s="815">
        <v>11292</v>
      </c>
      <c r="AR35" s="825">
        <v>60.7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308432</v>
      </c>
      <c r="AP36" s="788">
        <v>2459</v>
      </c>
      <c r="AQ36" s="815">
        <v>1617</v>
      </c>
      <c r="AR36" s="825">
        <v>52.1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v>1348</v>
      </c>
      <c r="AP37" s="788">
        <v>11</v>
      </c>
      <c r="AQ37" s="815">
        <v>410</v>
      </c>
      <c r="AR37" s="825">
        <v>-97.3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v>2953</v>
      </c>
      <c r="AP38" s="792">
        <v>24</v>
      </c>
      <c r="AQ38" s="816">
        <v>1</v>
      </c>
      <c r="AR38" s="814">
        <v>2300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-591119</v>
      </c>
      <c r="AP39" s="788">
        <v>-4712</v>
      </c>
      <c r="AQ39" s="815">
        <v>-6908</v>
      </c>
      <c r="AR39" s="825">
        <v>-31.8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-7165086</v>
      </c>
      <c r="AP40" s="788">
        <v>-57118</v>
      </c>
      <c r="AQ40" s="815">
        <v>-33487</v>
      </c>
      <c r="AR40" s="825">
        <v>70.599999999999994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2198149</v>
      </c>
      <c r="AP41" s="788">
        <v>17523</v>
      </c>
      <c r="AQ41" s="815">
        <v>11065</v>
      </c>
      <c r="AR41" s="825">
        <v>58.4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381</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9297867</v>
      </c>
      <c r="AN51" s="783">
        <v>71000</v>
      </c>
      <c r="AO51" s="795">
        <v>11.8</v>
      </c>
      <c r="AP51" s="806">
        <v>66863</v>
      </c>
      <c r="AQ51" s="819">
        <v>-2.6</v>
      </c>
      <c r="AR51" s="829">
        <v>14.4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4730030</v>
      </c>
      <c r="AN52" s="784">
        <v>36120</v>
      </c>
      <c r="AO52" s="796">
        <v>-2.2000000000000002</v>
      </c>
      <c r="AP52" s="807">
        <v>32770</v>
      </c>
      <c r="AQ52" s="820">
        <v>1.4</v>
      </c>
      <c r="AR52" s="830">
        <v>-3.6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525</v>
      </c>
      <c r="AL53" s="764"/>
      <c r="AM53" s="770">
        <v>9529927</v>
      </c>
      <c r="AN53" s="783">
        <v>73622</v>
      </c>
      <c r="AO53" s="795">
        <v>3.7</v>
      </c>
      <c r="AP53" s="806">
        <v>72051</v>
      </c>
      <c r="AQ53" s="819">
        <v>7.8</v>
      </c>
      <c r="AR53" s="829">
        <v>-4.0999999999999996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5859694</v>
      </c>
      <c r="AN54" s="784">
        <v>45268</v>
      </c>
      <c r="AO54" s="796">
        <v>25.3</v>
      </c>
      <c r="AP54" s="807">
        <v>34140</v>
      </c>
      <c r="AQ54" s="820">
        <v>4.2</v>
      </c>
      <c r="AR54" s="830">
        <v>21.1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476</v>
      </c>
      <c r="AL55" s="764"/>
      <c r="AM55" s="770">
        <v>8996599</v>
      </c>
      <c r="AN55" s="783">
        <v>70123</v>
      </c>
      <c r="AO55" s="795">
        <v>-4.8</v>
      </c>
      <c r="AP55" s="806">
        <v>72756</v>
      </c>
      <c r="AQ55" s="819">
        <v>1</v>
      </c>
      <c r="AR55" s="829">
        <v>-5.8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4685244</v>
      </c>
      <c r="AN56" s="784">
        <v>36519</v>
      </c>
      <c r="AO56" s="796">
        <v>-19.3</v>
      </c>
      <c r="AP56" s="807">
        <v>32117</v>
      </c>
      <c r="AQ56" s="820">
        <v>-5.9</v>
      </c>
      <c r="AR56" s="830">
        <v>-13.4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526</v>
      </c>
      <c r="AL57" s="764"/>
      <c r="AM57" s="770">
        <v>11153138</v>
      </c>
      <c r="AN57" s="783">
        <v>87934</v>
      </c>
      <c r="AO57" s="795">
        <v>25.4</v>
      </c>
      <c r="AP57" s="806">
        <v>49217</v>
      </c>
      <c r="AQ57" s="819">
        <v>-32.4</v>
      </c>
      <c r="AR57" s="829">
        <v>57.8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5591339</v>
      </c>
      <c r="AN58" s="784">
        <v>44083</v>
      </c>
      <c r="AO58" s="796">
        <v>20.7</v>
      </c>
      <c r="AP58" s="807">
        <v>27232</v>
      </c>
      <c r="AQ58" s="820">
        <v>-15.2</v>
      </c>
      <c r="AR58" s="830">
        <v>35.9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11266356</v>
      </c>
      <c r="AN59" s="783">
        <v>89812</v>
      </c>
      <c r="AO59" s="795">
        <v>2.1</v>
      </c>
      <c r="AP59" s="806">
        <v>49211</v>
      </c>
      <c r="AQ59" s="819">
        <v>0</v>
      </c>
      <c r="AR59" s="829">
        <v>2.1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8233035</v>
      </c>
      <c r="AN60" s="784">
        <v>65631</v>
      </c>
      <c r="AO60" s="796">
        <v>48.9</v>
      </c>
      <c r="AP60" s="807">
        <v>28367</v>
      </c>
      <c r="AQ60" s="820">
        <v>4.2</v>
      </c>
      <c r="AR60" s="830">
        <v>44.7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10048777</v>
      </c>
      <c r="AN61" s="783">
        <v>78498</v>
      </c>
      <c r="AO61" s="795">
        <v>7.6</v>
      </c>
      <c r="AP61" s="806">
        <v>62020</v>
      </c>
      <c r="AQ61" s="821">
        <v>-5.2</v>
      </c>
      <c r="AR61" s="829">
        <v>12.8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5819868</v>
      </c>
      <c r="AN62" s="784">
        <v>45524</v>
      </c>
      <c r="AO62" s="796">
        <v>14.7</v>
      </c>
      <c r="AP62" s="807">
        <v>30925</v>
      </c>
      <c r="AQ62" s="820">
        <v>-2.2999999999999998</v>
      </c>
      <c r="AR62" s="830">
        <v>17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SnSrHlEuD8QJN2MGSYIzRAQw08qf1rgmaFlN7YkwHOFX8TGauOLG33mxG5aCZCVNn+xnOv3zfM7RxfaovIM7Lw==" saltValue="tzKm9I3aHLXYSh9mCQFG8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iE/2y9OptzXA4XL1TBgLlkx57RfS+YreGGbTZ6eI2x1/ifWXixIihAE9ib5Iy2JuMP7D+cez4gNqvtprF2J6Zg==" saltValue="9V1Blbqm6tFY+LFZWcixm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J28"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caO/fxIRAATC/lQH1YvqVm6mmOj8eRxx/jdx7YW4hc4hxujl3nYYEO2X58NRDPVh+TmaxRgrcGrboE7vwJ+7pw==" saltValue="OFVI3Yu3cRnu2odAZngcw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529</v>
      </c>
      <c r="G46" s="853" t="s">
        <v>530</v>
      </c>
      <c r="H46" s="853" t="s">
        <v>531</v>
      </c>
      <c r="I46" s="853" t="s">
        <v>532</v>
      </c>
      <c r="J46" s="858" t="s">
        <v>533</v>
      </c>
    </row>
    <row r="47" spans="2:10" ht="57.75" customHeight="1">
      <c r="B47" s="838"/>
      <c r="C47" s="842" t="s">
        <v>3</v>
      </c>
      <c r="D47" s="842"/>
      <c r="E47" s="846"/>
      <c r="F47" s="850">
        <v>34.380000000000003</v>
      </c>
      <c r="G47" s="854">
        <v>27.38</v>
      </c>
      <c r="H47" s="854">
        <v>21.46</v>
      </c>
      <c r="I47" s="854">
        <v>17.63</v>
      </c>
      <c r="J47" s="859">
        <v>15.77</v>
      </c>
    </row>
    <row r="48" spans="2:10" ht="57.75" customHeight="1">
      <c r="B48" s="839"/>
      <c r="C48" s="843" t="s">
        <v>9</v>
      </c>
      <c r="D48" s="843"/>
      <c r="E48" s="847"/>
      <c r="F48" s="851">
        <v>3.93</v>
      </c>
      <c r="G48" s="855">
        <v>4.5199999999999996</v>
      </c>
      <c r="H48" s="855">
        <v>6.3</v>
      </c>
      <c r="I48" s="855">
        <v>6</v>
      </c>
      <c r="J48" s="860">
        <v>6.71</v>
      </c>
    </row>
    <row r="49" spans="2:10" ht="57.75" customHeight="1">
      <c r="B49" s="840"/>
      <c r="C49" s="844" t="s">
        <v>15</v>
      </c>
      <c r="D49" s="844"/>
      <c r="E49" s="848"/>
      <c r="F49" s="852" t="s">
        <v>534</v>
      </c>
      <c r="G49" s="856" t="s">
        <v>245</v>
      </c>
      <c r="H49" s="856" t="s">
        <v>259</v>
      </c>
      <c r="I49" s="856" t="s">
        <v>300</v>
      </c>
      <c r="J49" s="861" t="s">
        <v>535</v>
      </c>
    </row>
    <row r="50" spans="2:10"/>
  </sheetData>
  <sheetProtection algorithmName="SHA-512" hashValue="ECW17Zrh53sNG48IrKKeMaoKi4MhqsouaIBlj70oFYYYmXvuL04+TGtw3re1QKR/TN1+v0mYRHJ2ZPpnRB5dSw==" saltValue="h/A0hpdrbDdpX8zQetoYl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B19"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529</v>
      </c>
      <c r="G33" s="883" t="s">
        <v>530</v>
      </c>
      <c r="H33" s="883" t="s">
        <v>531</v>
      </c>
      <c r="I33" s="883" t="s">
        <v>532</v>
      </c>
      <c r="J33" s="887" t="s">
        <v>533</v>
      </c>
      <c r="K33" s="862"/>
      <c r="L33" s="862"/>
      <c r="M33" s="862"/>
      <c r="N33" s="862"/>
      <c r="O33" s="862"/>
      <c r="P33" s="862"/>
    </row>
    <row r="34" spans="1:16" ht="39" customHeight="1">
      <c r="A34" s="862"/>
      <c r="B34" s="864"/>
      <c r="C34" s="870" t="s">
        <v>462</v>
      </c>
      <c r="D34" s="870"/>
      <c r="E34" s="875"/>
      <c r="F34" s="879">
        <v>13.58</v>
      </c>
      <c r="G34" s="884">
        <v>13.62</v>
      </c>
      <c r="H34" s="884">
        <v>14.55</v>
      </c>
      <c r="I34" s="884">
        <v>17.16</v>
      </c>
      <c r="J34" s="888">
        <v>19.23</v>
      </c>
      <c r="K34" s="862"/>
      <c r="L34" s="862"/>
      <c r="M34" s="862"/>
      <c r="N34" s="862"/>
      <c r="O34" s="862"/>
      <c r="P34" s="862"/>
    </row>
    <row r="35" spans="1:16" ht="39" customHeight="1">
      <c r="A35" s="862"/>
      <c r="B35" s="865"/>
      <c r="C35" s="871" t="s">
        <v>460</v>
      </c>
      <c r="D35" s="871"/>
      <c r="E35" s="876"/>
      <c r="F35" s="880">
        <v>14.01</v>
      </c>
      <c r="G35" s="885">
        <v>14.95</v>
      </c>
      <c r="H35" s="885">
        <v>15.75</v>
      </c>
      <c r="I35" s="885">
        <v>15.54</v>
      </c>
      <c r="J35" s="889">
        <v>15.03</v>
      </c>
      <c r="K35" s="862"/>
      <c r="L35" s="862"/>
      <c r="M35" s="862"/>
      <c r="N35" s="862"/>
      <c r="O35" s="862"/>
      <c r="P35" s="862"/>
    </row>
    <row r="36" spans="1:16" ht="39" customHeight="1">
      <c r="A36" s="862"/>
      <c r="B36" s="865"/>
      <c r="C36" s="871" t="s">
        <v>450</v>
      </c>
      <c r="D36" s="871"/>
      <c r="E36" s="876"/>
      <c r="F36" s="880">
        <v>3.8</v>
      </c>
      <c r="G36" s="885">
        <v>4.47</v>
      </c>
      <c r="H36" s="885">
        <v>6.26</v>
      </c>
      <c r="I36" s="885">
        <v>5.95</v>
      </c>
      <c r="J36" s="889">
        <v>6.66</v>
      </c>
      <c r="K36" s="862"/>
      <c r="L36" s="862"/>
      <c r="M36" s="862"/>
      <c r="N36" s="862"/>
      <c r="O36" s="862"/>
      <c r="P36" s="862"/>
    </row>
    <row r="37" spans="1:16" ht="39" customHeight="1">
      <c r="A37" s="862"/>
      <c r="B37" s="865"/>
      <c r="C37" s="871" t="s">
        <v>352</v>
      </c>
      <c r="D37" s="871"/>
      <c r="E37" s="876"/>
      <c r="F37" s="880" t="s">
        <v>197</v>
      </c>
      <c r="G37" s="885" t="s">
        <v>197</v>
      </c>
      <c r="H37" s="885">
        <v>1.73</v>
      </c>
      <c r="I37" s="885">
        <v>2.88</v>
      </c>
      <c r="J37" s="889">
        <v>3.15</v>
      </c>
      <c r="K37" s="862"/>
      <c r="L37" s="862"/>
      <c r="M37" s="862"/>
      <c r="N37" s="862"/>
      <c r="O37" s="862"/>
      <c r="P37" s="862"/>
    </row>
    <row r="38" spans="1:16" ht="39" customHeight="1">
      <c r="A38" s="862"/>
      <c r="B38" s="865"/>
      <c r="C38" s="871" t="s">
        <v>401</v>
      </c>
      <c r="D38" s="871"/>
      <c r="E38" s="876"/>
      <c r="F38" s="880">
        <v>0</v>
      </c>
      <c r="G38" s="885">
        <v>0</v>
      </c>
      <c r="H38" s="885">
        <v>0.13</v>
      </c>
      <c r="I38" s="885">
        <v>5.e-002</v>
      </c>
      <c r="J38" s="889">
        <v>0.61</v>
      </c>
      <c r="K38" s="862"/>
      <c r="L38" s="862"/>
      <c r="M38" s="862"/>
      <c r="N38" s="862"/>
      <c r="O38" s="862"/>
      <c r="P38" s="862"/>
    </row>
    <row r="39" spans="1:16" ht="39" customHeight="1">
      <c r="A39" s="862"/>
      <c r="B39" s="865"/>
      <c r="C39" s="871" t="s">
        <v>459</v>
      </c>
      <c r="D39" s="871"/>
      <c r="E39" s="876"/>
      <c r="F39" s="880">
        <v>0.78</v>
      </c>
      <c r="G39" s="885">
        <v>0.84</v>
      </c>
      <c r="H39" s="885">
        <v>1.17</v>
      </c>
      <c r="I39" s="885">
        <v>1.24</v>
      </c>
      <c r="J39" s="889">
        <v>0.5</v>
      </c>
      <c r="K39" s="862"/>
      <c r="L39" s="862"/>
      <c r="M39" s="862"/>
      <c r="N39" s="862"/>
      <c r="O39" s="862"/>
      <c r="P39" s="862"/>
    </row>
    <row r="40" spans="1:16" ht="39" customHeight="1">
      <c r="A40" s="862"/>
      <c r="B40" s="865"/>
      <c r="C40" s="871" t="s">
        <v>463</v>
      </c>
      <c r="D40" s="871"/>
      <c r="E40" s="876"/>
      <c r="F40" s="880">
        <v>0.42</v>
      </c>
      <c r="G40" s="885">
        <v>0.42</v>
      </c>
      <c r="H40" s="885">
        <v>0.39</v>
      </c>
      <c r="I40" s="885">
        <v>0.37</v>
      </c>
      <c r="J40" s="889">
        <v>0.37</v>
      </c>
      <c r="K40" s="862"/>
      <c r="L40" s="862"/>
      <c r="M40" s="862"/>
      <c r="N40" s="862"/>
      <c r="O40" s="862"/>
      <c r="P40" s="862"/>
    </row>
    <row r="41" spans="1:16" ht="39" customHeight="1">
      <c r="A41" s="862"/>
      <c r="B41" s="865"/>
      <c r="C41" s="871" t="s">
        <v>27</v>
      </c>
      <c r="D41" s="871"/>
      <c r="E41" s="876"/>
      <c r="F41" s="880">
        <v>0.89</v>
      </c>
      <c r="G41" s="885">
        <v>0.55000000000000004</v>
      </c>
      <c r="H41" s="885">
        <v>0.59</v>
      </c>
      <c r="I41" s="885">
        <v>0.41</v>
      </c>
      <c r="J41" s="889">
        <v>0.19</v>
      </c>
      <c r="K41" s="862"/>
      <c r="L41" s="862"/>
      <c r="M41" s="862"/>
      <c r="N41" s="862"/>
      <c r="O41" s="862"/>
      <c r="P41" s="862"/>
    </row>
    <row r="42" spans="1:16" ht="39" customHeight="1">
      <c r="A42" s="862"/>
      <c r="B42" s="866"/>
      <c r="C42" s="871" t="s">
        <v>536</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487</v>
      </c>
      <c r="D43" s="872"/>
      <c r="E43" s="877"/>
      <c r="F43" s="881">
        <v>0.87</v>
      </c>
      <c r="G43" s="886">
        <v>0.99</v>
      </c>
      <c r="H43" s="886">
        <v>0.12</v>
      </c>
      <c r="I43" s="886">
        <v>0.13</v>
      </c>
      <c r="J43" s="890">
        <v>0.15</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p8riZT9UCzSS8j7omOoEozVQ7yWMl8C/okuPE045GB5X17FpNnu2xuMeHyWhoeXoqGZYzlSLTPFM9h8O+GHqw==" saltValue="1ALfsJTxnrKptfascjiEy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C52"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529</v>
      </c>
      <c r="L44" s="950" t="s">
        <v>530</v>
      </c>
      <c r="M44" s="950" t="s">
        <v>531</v>
      </c>
      <c r="N44" s="950" t="s">
        <v>532</v>
      </c>
      <c r="O44" s="959" t="s">
        <v>533</v>
      </c>
      <c r="P44" s="734"/>
      <c r="Q44" s="734"/>
      <c r="R44" s="734"/>
      <c r="S44" s="734"/>
      <c r="T44" s="734"/>
      <c r="U44" s="734"/>
    </row>
    <row r="45" spans="1:21" ht="30.75" customHeight="1">
      <c r="A45" s="734"/>
      <c r="B45" s="892" t="s">
        <v>28</v>
      </c>
      <c r="C45" s="906"/>
      <c r="D45" s="916"/>
      <c r="E45" s="925" t="s">
        <v>25</v>
      </c>
      <c r="F45" s="925"/>
      <c r="G45" s="925"/>
      <c r="H45" s="925"/>
      <c r="I45" s="925"/>
      <c r="J45" s="934"/>
      <c r="K45" s="942">
        <v>6064</v>
      </c>
      <c r="L45" s="951">
        <v>6207</v>
      </c>
      <c r="M45" s="951">
        <v>6470</v>
      </c>
      <c r="N45" s="951">
        <v>6874</v>
      </c>
      <c r="O45" s="960">
        <v>7365</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32</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35</v>
      </c>
      <c r="F48" s="926"/>
      <c r="G48" s="926"/>
      <c r="H48" s="926"/>
      <c r="I48" s="926"/>
      <c r="J48" s="935"/>
      <c r="K48" s="943">
        <v>2801</v>
      </c>
      <c r="L48" s="952">
        <v>3031</v>
      </c>
      <c r="M48" s="952">
        <v>2461</v>
      </c>
      <c r="N48" s="952">
        <v>2308</v>
      </c>
      <c r="O48" s="961">
        <v>2277</v>
      </c>
      <c r="P48" s="734"/>
      <c r="Q48" s="734"/>
      <c r="R48" s="734"/>
      <c r="S48" s="734"/>
      <c r="T48" s="734"/>
      <c r="U48" s="734"/>
    </row>
    <row r="49" spans="1:21" ht="30.75" customHeight="1">
      <c r="A49" s="734"/>
      <c r="B49" s="893"/>
      <c r="C49" s="907"/>
      <c r="D49" s="917"/>
      <c r="E49" s="926" t="s">
        <v>0</v>
      </c>
      <c r="F49" s="926"/>
      <c r="G49" s="926"/>
      <c r="H49" s="926"/>
      <c r="I49" s="926"/>
      <c r="J49" s="935"/>
      <c r="K49" s="943">
        <v>201</v>
      </c>
      <c r="L49" s="952">
        <v>251</v>
      </c>
      <c r="M49" s="952">
        <v>229</v>
      </c>
      <c r="N49" s="952">
        <v>236</v>
      </c>
      <c r="O49" s="961">
        <v>308</v>
      </c>
      <c r="P49" s="734"/>
      <c r="Q49" s="734"/>
      <c r="R49" s="734"/>
      <c r="S49" s="734"/>
      <c r="T49" s="734"/>
      <c r="U49" s="734"/>
    </row>
    <row r="50" spans="1:21" ht="30.75" customHeight="1">
      <c r="A50" s="734"/>
      <c r="B50" s="893"/>
      <c r="C50" s="907"/>
      <c r="D50" s="917"/>
      <c r="E50" s="926" t="s">
        <v>40</v>
      </c>
      <c r="F50" s="926"/>
      <c r="G50" s="926"/>
      <c r="H50" s="926"/>
      <c r="I50" s="926"/>
      <c r="J50" s="935"/>
      <c r="K50" s="943">
        <v>83</v>
      </c>
      <c r="L50" s="952">
        <v>81</v>
      </c>
      <c r="M50" s="952">
        <v>67</v>
      </c>
      <c r="N50" s="952">
        <v>3</v>
      </c>
      <c r="O50" s="961">
        <v>1</v>
      </c>
      <c r="P50" s="734"/>
      <c r="Q50" s="734"/>
      <c r="R50" s="734"/>
      <c r="S50" s="734"/>
      <c r="T50" s="734"/>
      <c r="U50" s="734"/>
    </row>
    <row r="51" spans="1:21" ht="30.75" customHeight="1">
      <c r="A51" s="734"/>
      <c r="B51" s="894"/>
      <c r="C51" s="908"/>
      <c r="D51" s="918"/>
      <c r="E51" s="926" t="s">
        <v>43</v>
      </c>
      <c r="F51" s="926"/>
      <c r="G51" s="926"/>
      <c r="H51" s="926"/>
      <c r="I51" s="926"/>
      <c r="J51" s="935"/>
      <c r="K51" s="943">
        <v>2</v>
      </c>
      <c r="L51" s="952">
        <v>1</v>
      </c>
      <c r="M51" s="952">
        <v>2</v>
      </c>
      <c r="N51" s="952">
        <v>1</v>
      </c>
      <c r="O51" s="961">
        <v>3</v>
      </c>
      <c r="P51" s="734"/>
      <c r="Q51" s="734"/>
      <c r="R51" s="734"/>
      <c r="S51" s="734"/>
      <c r="T51" s="734"/>
      <c r="U51" s="734"/>
    </row>
    <row r="52" spans="1:21" ht="30.75" customHeight="1">
      <c r="A52" s="734"/>
      <c r="B52" s="895" t="s">
        <v>46</v>
      </c>
      <c r="C52" s="909"/>
      <c r="D52" s="918"/>
      <c r="E52" s="926" t="s">
        <v>48</v>
      </c>
      <c r="F52" s="926"/>
      <c r="G52" s="926"/>
      <c r="H52" s="926"/>
      <c r="I52" s="926"/>
      <c r="J52" s="935"/>
      <c r="K52" s="943">
        <v>7218</v>
      </c>
      <c r="L52" s="952">
        <v>7309</v>
      </c>
      <c r="M52" s="952">
        <v>7264</v>
      </c>
      <c r="N52" s="952">
        <v>7382</v>
      </c>
      <c r="O52" s="961">
        <v>7756</v>
      </c>
      <c r="P52" s="734"/>
      <c r="Q52" s="734"/>
      <c r="R52" s="734"/>
      <c r="S52" s="734"/>
      <c r="T52" s="734"/>
      <c r="U52" s="734"/>
    </row>
    <row r="53" spans="1:21" ht="30.75" customHeight="1">
      <c r="A53" s="734"/>
      <c r="B53" s="896" t="s">
        <v>50</v>
      </c>
      <c r="C53" s="910"/>
      <c r="D53" s="919"/>
      <c r="E53" s="927" t="s">
        <v>53</v>
      </c>
      <c r="F53" s="927"/>
      <c r="G53" s="927"/>
      <c r="H53" s="927"/>
      <c r="I53" s="927"/>
      <c r="J53" s="936"/>
      <c r="K53" s="944">
        <v>1933</v>
      </c>
      <c r="L53" s="953">
        <v>2262</v>
      </c>
      <c r="M53" s="953">
        <v>1965</v>
      </c>
      <c r="N53" s="953">
        <v>2040</v>
      </c>
      <c r="O53" s="962">
        <v>2198</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537</v>
      </c>
      <c r="P56" s="734"/>
      <c r="Q56" s="734"/>
      <c r="R56" s="734"/>
      <c r="S56" s="734"/>
      <c r="T56" s="734"/>
      <c r="U56" s="734"/>
    </row>
    <row r="57" spans="1:21" ht="31.5" customHeight="1">
      <c r="A57" s="734"/>
      <c r="B57" s="899"/>
      <c r="C57" s="912"/>
      <c r="D57" s="912"/>
      <c r="E57" s="928"/>
      <c r="F57" s="928"/>
      <c r="G57" s="928"/>
      <c r="H57" s="928"/>
      <c r="I57" s="928"/>
      <c r="J57" s="937" t="s">
        <v>16</v>
      </c>
      <c r="K57" s="946" t="s">
        <v>529</v>
      </c>
      <c r="L57" s="954" t="s">
        <v>530</v>
      </c>
      <c r="M57" s="954" t="s">
        <v>531</v>
      </c>
      <c r="N57" s="954" t="s">
        <v>532</v>
      </c>
      <c r="O57" s="964" t="s">
        <v>533</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8Skfd3lxYqcQKnQRu5+BER69eMvTYbjGW9dppgd+vZPxVT0tp65giwdNGpyUezX8xHGEWKbrpzcBt7gb6vQg==" saltValue="PbPT4gpA3XGcMoDqT6RH/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43"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529</v>
      </c>
      <c r="J40" s="950" t="s">
        <v>530</v>
      </c>
      <c r="K40" s="950" t="s">
        <v>531</v>
      </c>
      <c r="L40" s="950" t="s">
        <v>532</v>
      </c>
      <c r="M40" s="990" t="s">
        <v>533</v>
      </c>
    </row>
    <row r="41" spans="2:13" ht="27.75" customHeight="1">
      <c r="B41" s="892" t="s">
        <v>37</v>
      </c>
      <c r="C41" s="906"/>
      <c r="D41" s="916"/>
      <c r="E41" s="973" t="s">
        <v>69</v>
      </c>
      <c r="F41" s="973"/>
      <c r="G41" s="973"/>
      <c r="H41" s="979"/>
      <c r="I41" s="983">
        <v>71748</v>
      </c>
      <c r="J41" s="987">
        <v>72145</v>
      </c>
      <c r="K41" s="987">
        <v>73991</v>
      </c>
      <c r="L41" s="987">
        <v>73886</v>
      </c>
      <c r="M41" s="991">
        <v>77437</v>
      </c>
    </row>
    <row r="42" spans="2:13" ht="27.75" customHeight="1">
      <c r="B42" s="893"/>
      <c r="C42" s="907"/>
      <c r="D42" s="917"/>
      <c r="E42" s="974" t="s">
        <v>75</v>
      </c>
      <c r="F42" s="974"/>
      <c r="G42" s="974"/>
      <c r="H42" s="980"/>
      <c r="I42" s="984">
        <v>140</v>
      </c>
      <c r="J42" s="988">
        <v>64</v>
      </c>
      <c r="K42" s="988" t="s">
        <v>197</v>
      </c>
      <c r="L42" s="988" t="s">
        <v>197</v>
      </c>
      <c r="M42" s="992" t="s">
        <v>197</v>
      </c>
    </row>
    <row r="43" spans="2:13" ht="27.75" customHeight="1">
      <c r="B43" s="893"/>
      <c r="C43" s="907"/>
      <c r="D43" s="917"/>
      <c r="E43" s="974" t="s">
        <v>77</v>
      </c>
      <c r="F43" s="974"/>
      <c r="G43" s="974"/>
      <c r="H43" s="980"/>
      <c r="I43" s="984">
        <v>37945</v>
      </c>
      <c r="J43" s="988">
        <v>37584</v>
      </c>
      <c r="K43" s="988">
        <v>36160</v>
      </c>
      <c r="L43" s="988">
        <v>35055</v>
      </c>
      <c r="M43" s="992">
        <v>32196</v>
      </c>
    </row>
    <row r="44" spans="2:13" ht="27.75" customHeight="1">
      <c r="B44" s="893"/>
      <c r="C44" s="907"/>
      <c r="D44" s="917"/>
      <c r="E44" s="974" t="s">
        <v>19</v>
      </c>
      <c r="F44" s="974"/>
      <c r="G44" s="974"/>
      <c r="H44" s="980"/>
      <c r="I44" s="984">
        <v>1273</v>
      </c>
      <c r="J44" s="988">
        <v>1481</v>
      </c>
      <c r="K44" s="988">
        <v>1656</v>
      </c>
      <c r="L44" s="988">
        <v>1916</v>
      </c>
      <c r="M44" s="992">
        <v>1907</v>
      </c>
    </row>
    <row r="45" spans="2:13" ht="27.75" customHeight="1">
      <c r="B45" s="893"/>
      <c r="C45" s="907"/>
      <c r="D45" s="917"/>
      <c r="E45" s="974" t="s">
        <v>80</v>
      </c>
      <c r="F45" s="974"/>
      <c r="G45" s="974"/>
      <c r="H45" s="980"/>
      <c r="I45" s="984">
        <v>6001</v>
      </c>
      <c r="J45" s="988">
        <v>5982</v>
      </c>
      <c r="K45" s="988">
        <v>5911</v>
      </c>
      <c r="L45" s="988">
        <v>5740</v>
      </c>
      <c r="M45" s="992">
        <v>5893</v>
      </c>
    </row>
    <row r="46" spans="2:13" ht="27.75" customHeight="1">
      <c r="B46" s="893"/>
      <c r="C46" s="907"/>
      <c r="D46" s="918"/>
      <c r="E46" s="974" t="s">
        <v>79</v>
      </c>
      <c r="F46" s="974"/>
      <c r="G46" s="974"/>
      <c r="H46" s="980"/>
      <c r="I46" s="984">
        <v>13</v>
      </c>
      <c r="J46" s="988">
        <v>13</v>
      </c>
      <c r="K46" s="988">
        <v>13</v>
      </c>
      <c r="L46" s="988">
        <v>12</v>
      </c>
      <c r="M46" s="992">
        <v>14</v>
      </c>
    </row>
    <row r="47" spans="2:13" ht="27.75" customHeight="1">
      <c r="B47" s="893"/>
      <c r="C47" s="907"/>
      <c r="D47" s="971"/>
      <c r="E47" s="975" t="s">
        <v>82</v>
      </c>
      <c r="F47" s="978"/>
      <c r="G47" s="978"/>
      <c r="H47" s="981"/>
      <c r="I47" s="984" t="s">
        <v>197</v>
      </c>
      <c r="J47" s="988" t="s">
        <v>197</v>
      </c>
      <c r="K47" s="988" t="s">
        <v>197</v>
      </c>
      <c r="L47" s="988" t="s">
        <v>197</v>
      </c>
      <c r="M47" s="992" t="s">
        <v>197</v>
      </c>
    </row>
    <row r="48" spans="2:13" ht="27.75" customHeight="1">
      <c r="B48" s="893"/>
      <c r="C48" s="907"/>
      <c r="D48" s="917"/>
      <c r="E48" s="974" t="s">
        <v>55</v>
      </c>
      <c r="F48" s="974"/>
      <c r="G48" s="974"/>
      <c r="H48" s="980"/>
      <c r="I48" s="984" t="s">
        <v>197</v>
      </c>
      <c r="J48" s="988" t="s">
        <v>197</v>
      </c>
      <c r="K48" s="988" t="s">
        <v>197</v>
      </c>
      <c r="L48" s="988" t="s">
        <v>197</v>
      </c>
      <c r="M48" s="992" t="s">
        <v>197</v>
      </c>
    </row>
    <row r="49" spans="2:13" ht="27.75" customHeight="1">
      <c r="B49" s="894"/>
      <c r="C49" s="908"/>
      <c r="D49" s="917"/>
      <c r="E49" s="974" t="s">
        <v>86</v>
      </c>
      <c r="F49" s="974"/>
      <c r="G49" s="974"/>
      <c r="H49" s="980"/>
      <c r="I49" s="984" t="s">
        <v>197</v>
      </c>
      <c r="J49" s="988" t="s">
        <v>197</v>
      </c>
      <c r="K49" s="988" t="s">
        <v>197</v>
      </c>
      <c r="L49" s="988" t="s">
        <v>197</v>
      </c>
      <c r="M49" s="992" t="s">
        <v>197</v>
      </c>
    </row>
    <row r="50" spans="2:13" ht="27.75" customHeight="1">
      <c r="B50" s="968" t="s">
        <v>88</v>
      </c>
      <c r="C50" s="970"/>
      <c r="D50" s="972"/>
      <c r="E50" s="974" t="s">
        <v>89</v>
      </c>
      <c r="F50" s="974"/>
      <c r="G50" s="974"/>
      <c r="H50" s="980"/>
      <c r="I50" s="984">
        <v>18605</v>
      </c>
      <c r="J50" s="988">
        <v>16469</v>
      </c>
      <c r="K50" s="988">
        <v>14655</v>
      </c>
      <c r="L50" s="988">
        <v>13872</v>
      </c>
      <c r="M50" s="992">
        <v>13643</v>
      </c>
    </row>
    <row r="51" spans="2:13" ht="27.75" customHeight="1">
      <c r="B51" s="893"/>
      <c r="C51" s="907"/>
      <c r="D51" s="917"/>
      <c r="E51" s="974" t="s">
        <v>91</v>
      </c>
      <c r="F51" s="974"/>
      <c r="G51" s="974"/>
      <c r="H51" s="980"/>
      <c r="I51" s="984">
        <v>12073</v>
      </c>
      <c r="J51" s="988">
        <v>12664</v>
      </c>
      <c r="K51" s="988">
        <v>11360</v>
      </c>
      <c r="L51" s="988">
        <v>10187</v>
      </c>
      <c r="M51" s="992">
        <v>9601</v>
      </c>
    </row>
    <row r="52" spans="2:13" ht="27.75" customHeight="1">
      <c r="B52" s="894"/>
      <c r="C52" s="908"/>
      <c r="D52" s="917"/>
      <c r="E52" s="974" t="s">
        <v>45</v>
      </c>
      <c r="F52" s="974"/>
      <c r="G52" s="974"/>
      <c r="H52" s="980"/>
      <c r="I52" s="984">
        <v>77862</v>
      </c>
      <c r="J52" s="988">
        <v>78545</v>
      </c>
      <c r="K52" s="988">
        <v>76317</v>
      </c>
      <c r="L52" s="988">
        <v>74934</v>
      </c>
      <c r="M52" s="992">
        <v>74770</v>
      </c>
    </row>
    <row r="53" spans="2:13" ht="27.75" customHeight="1">
      <c r="B53" s="896" t="s">
        <v>50</v>
      </c>
      <c r="C53" s="910"/>
      <c r="D53" s="919"/>
      <c r="E53" s="976" t="s">
        <v>95</v>
      </c>
      <c r="F53" s="976"/>
      <c r="G53" s="976"/>
      <c r="H53" s="982"/>
      <c r="I53" s="985">
        <v>8579</v>
      </c>
      <c r="J53" s="989">
        <v>9590</v>
      </c>
      <c r="K53" s="989">
        <v>15398</v>
      </c>
      <c r="L53" s="989">
        <v>17616</v>
      </c>
      <c r="M53" s="993">
        <v>19432</v>
      </c>
    </row>
    <row r="54" spans="2:13" ht="27.75" customHeight="1">
      <c r="B54" s="969" t="s">
        <v>68</v>
      </c>
      <c r="C54" s="868"/>
      <c r="D54" s="868"/>
      <c r="E54" s="977"/>
      <c r="F54" s="977"/>
      <c r="G54" s="977"/>
      <c r="H54" s="977"/>
      <c r="I54" s="986"/>
      <c r="J54" s="986"/>
      <c r="K54" s="986"/>
      <c r="L54" s="986"/>
      <c r="M54" s="986"/>
    </row>
    <row r="55" spans="2:13"/>
  </sheetData>
  <sheetProtection algorithmName="SHA-512" hashValue="5AdwkS6qBHh0ojLyLxbGtyXeJ1sn3tcxjDi5/Fj/9daCnSNsv1V0fsaED4vjk5rMrkhtpJmenJG1VEkA9cFvqA==" saltValue="SdFfB9SYkZQUk17RawXQZ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C1" zoomScale="70" zoomScaleNormal="70" zoomScaleSheetLayoutView="100" workbookViewId="0">
      <selection activeCell="H58" sqref="H58:H6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16</v>
      </c>
      <c r="F54" s="1016" t="s">
        <v>531</v>
      </c>
      <c r="G54" s="1016" t="s">
        <v>532</v>
      </c>
      <c r="H54" s="1024" t="s">
        <v>533</v>
      </c>
    </row>
    <row r="55" spans="2:8" ht="52.5" customHeight="1">
      <c r="B55" s="995"/>
      <c r="C55" s="1001" t="s">
        <v>99</v>
      </c>
      <c r="D55" s="1001"/>
      <c r="E55" s="1010"/>
      <c r="F55" s="1017">
        <v>7814</v>
      </c>
      <c r="G55" s="1017">
        <v>6673</v>
      </c>
      <c r="H55" s="1025">
        <v>5898</v>
      </c>
    </row>
    <row r="56" spans="2:8" ht="52.5" customHeight="1">
      <c r="B56" s="996"/>
      <c r="C56" s="1002" t="s">
        <v>102</v>
      </c>
      <c r="D56" s="1002"/>
      <c r="E56" s="1011"/>
      <c r="F56" s="1018">
        <v>450</v>
      </c>
      <c r="G56" s="1018">
        <v>451</v>
      </c>
      <c r="H56" s="1026">
        <v>453</v>
      </c>
    </row>
    <row r="57" spans="2:8" ht="53.25" customHeight="1">
      <c r="B57" s="996"/>
      <c r="C57" s="1003" t="s">
        <v>73</v>
      </c>
      <c r="D57" s="1003"/>
      <c r="E57" s="1012"/>
      <c r="F57" s="1019">
        <v>8087</v>
      </c>
      <c r="G57" s="1019">
        <v>8009</v>
      </c>
      <c r="H57" s="1027">
        <v>8053</v>
      </c>
    </row>
    <row r="58" spans="2:8" ht="45.75" customHeight="1">
      <c r="B58" s="997"/>
      <c r="C58" s="1004" t="s">
        <v>551</v>
      </c>
      <c r="D58" s="1007"/>
      <c r="E58" s="1013"/>
      <c r="F58" s="1020">
        <v>4096</v>
      </c>
      <c r="G58" s="1020">
        <v>3970</v>
      </c>
      <c r="H58" s="1028">
        <v>3741</v>
      </c>
    </row>
    <row r="59" spans="2:8" ht="45.75" customHeight="1">
      <c r="B59" s="997"/>
      <c r="C59" s="1004" t="s">
        <v>552</v>
      </c>
      <c r="D59" s="1007"/>
      <c r="E59" s="1013"/>
      <c r="F59" s="1020">
        <v>1763</v>
      </c>
      <c r="G59" s="1020">
        <v>1827</v>
      </c>
      <c r="H59" s="1028">
        <v>2089</v>
      </c>
    </row>
    <row r="60" spans="2:8" ht="45.75" customHeight="1">
      <c r="B60" s="997"/>
      <c r="C60" s="1004" t="s">
        <v>553</v>
      </c>
      <c r="D60" s="1007"/>
      <c r="E60" s="1013"/>
      <c r="F60" s="1020">
        <v>1039</v>
      </c>
      <c r="G60" s="1020">
        <v>1019</v>
      </c>
      <c r="H60" s="1028">
        <v>1003</v>
      </c>
    </row>
    <row r="61" spans="2:8" ht="45.75" customHeight="1">
      <c r="B61" s="997"/>
      <c r="C61" s="1004" t="s">
        <v>344</v>
      </c>
      <c r="D61" s="1007"/>
      <c r="E61" s="1013"/>
      <c r="F61" s="1020">
        <v>588</v>
      </c>
      <c r="G61" s="1020">
        <v>588</v>
      </c>
      <c r="H61" s="1028">
        <v>588</v>
      </c>
    </row>
    <row r="62" spans="2:8" ht="45.75" customHeight="1">
      <c r="B62" s="998"/>
      <c r="C62" s="1005" t="s">
        <v>554</v>
      </c>
      <c r="D62" s="1008"/>
      <c r="E62" s="1014"/>
      <c r="F62" s="1021">
        <v>141</v>
      </c>
      <c r="G62" s="1021">
        <v>151</v>
      </c>
      <c r="H62" s="1029">
        <v>165</v>
      </c>
    </row>
    <row r="63" spans="2:8" ht="52.5" customHeight="1">
      <c r="B63" s="999"/>
      <c r="C63" s="1006" t="s">
        <v>105</v>
      </c>
      <c r="D63" s="1006"/>
      <c r="E63" s="1015"/>
      <c r="F63" s="1022">
        <v>16351</v>
      </c>
      <c r="G63" s="1022">
        <v>15133</v>
      </c>
      <c r="H63" s="1030">
        <v>14404</v>
      </c>
    </row>
    <row r="64" spans="2:8"/>
  </sheetData>
  <sheetProtection algorithmName="SHA-512" hashValue="u94p6dQKr3Vg+H29WolFQs6FDpZMGeio74aZnt2d9rhVfF6KxYU7ZLhaFkqP67u5Ebev68VBSPNQ55xdTDeCpg==" saltValue="eEDlZswUbDt/d9qEY5XTa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528</v>
      </c>
      <c r="G2" s="818"/>
      <c r="H2" s="828"/>
    </row>
    <row r="3" spans="1:8">
      <c r="A3" s="782" t="s">
        <v>524</v>
      </c>
      <c r="B3" s="767"/>
      <c r="C3" s="1039"/>
      <c r="D3" s="1042">
        <v>71000</v>
      </c>
      <c r="E3" s="1044"/>
      <c r="F3" s="1047">
        <v>66863</v>
      </c>
      <c r="G3" s="1049"/>
      <c r="H3" s="1052"/>
    </row>
    <row r="4" spans="1:8">
      <c r="A4" s="754"/>
      <c r="B4" s="766"/>
      <c r="C4" s="1040"/>
      <c r="D4" s="1043">
        <v>36120</v>
      </c>
      <c r="E4" s="1045"/>
      <c r="F4" s="1048">
        <v>32770</v>
      </c>
      <c r="G4" s="1050"/>
      <c r="H4" s="1053"/>
    </row>
    <row r="5" spans="1:8">
      <c r="A5" s="782" t="s">
        <v>525</v>
      </c>
      <c r="B5" s="767"/>
      <c r="C5" s="1039"/>
      <c r="D5" s="1042">
        <v>73622</v>
      </c>
      <c r="E5" s="1044"/>
      <c r="F5" s="1047">
        <v>72051</v>
      </c>
      <c r="G5" s="1049"/>
      <c r="H5" s="1052"/>
    </row>
    <row r="6" spans="1:8">
      <c r="A6" s="754"/>
      <c r="B6" s="766"/>
      <c r="C6" s="1040"/>
      <c r="D6" s="1043">
        <v>45268</v>
      </c>
      <c r="E6" s="1045"/>
      <c r="F6" s="1048">
        <v>34140</v>
      </c>
      <c r="G6" s="1050"/>
      <c r="H6" s="1053"/>
    </row>
    <row r="7" spans="1:8">
      <c r="A7" s="782" t="s">
        <v>476</v>
      </c>
      <c r="B7" s="767"/>
      <c r="C7" s="1039"/>
      <c r="D7" s="1042">
        <v>70123</v>
      </c>
      <c r="E7" s="1044"/>
      <c r="F7" s="1047">
        <v>72756</v>
      </c>
      <c r="G7" s="1049"/>
      <c r="H7" s="1052"/>
    </row>
    <row r="8" spans="1:8">
      <c r="A8" s="754"/>
      <c r="B8" s="766"/>
      <c r="C8" s="1040"/>
      <c r="D8" s="1043">
        <v>36519</v>
      </c>
      <c r="E8" s="1045"/>
      <c r="F8" s="1048">
        <v>32117</v>
      </c>
      <c r="G8" s="1050"/>
      <c r="H8" s="1053"/>
    </row>
    <row r="9" spans="1:8">
      <c r="A9" s="782" t="s">
        <v>526</v>
      </c>
      <c r="B9" s="767"/>
      <c r="C9" s="1039"/>
      <c r="D9" s="1042">
        <v>87934</v>
      </c>
      <c r="E9" s="1044"/>
      <c r="F9" s="1047">
        <v>49217</v>
      </c>
      <c r="G9" s="1049"/>
      <c r="H9" s="1052"/>
    </row>
    <row r="10" spans="1:8">
      <c r="A10" s="754"/>
      <c r="B10" s="766"/>
      <c r="C10" s="1040"/>
      <c r="D10" s="1043">
        <v>44083</v>
      </c>
      <c r="E10" s="1045"/>
      <c r="F10" s="1048">
        <v>27232</v>
      </c>
      <c r="G10" s="1050"/>
      <c r="H10" s="1053"/>
    </row>
    <row r="11" spans="1:8">
      <c r="A11" s="782" t="s">
        <v>138</v>
      </c>
      <c r="B11" s="767"/>
      <c r="C11" s="1039"/>
      <c r="D11" s="1042">
        <v>89812</v>
      </c>
      <c r="E11" s="1044"/>
      <c r="F11" s="1047">
        <v>49211</v>
      </c>
      <c r="G11" s="1049"/>
      <c r="H11" s="1052"/>
    </row>
    <row r="12" spans="1:8">
      <c r="A12" s="754"/>
      <c r="B12" s="766"/>
      <c r="C12" s="1041"/>
      <c r="D12" s="1043">
        <v>65631</v>
      </c>
      <c r="E12" s="1045"/>
      <c r="F12" s="1048">
        <v>28367</v>
      </c>
      <c r="G12" s="1050"/>
      <c r="H12" s="1053"/>
    </row>
    <row r="13" spans="1:8">
      <c r="A13" s="782"/>
      <c r="B13" s="767"/>
      <c r="C13" s="1039"/>
      <c r="D13" s="1042">
        <v>78498</v>
      </c>
      <c r="E13" s="1044"/>
      <c r="F13" s="1047">
        <v>62020</v>
      </c>
      <c r="G13" s="1051"/>
      <c r="H13" s="1052"/>
    </row>
    <row r="14" spans="1:8">
      <c r="A14" s="754"/>
      <c r="B14" s="766"/>
      <c r="C14" s="1040"/>
      <c r="D14" s="1043">
        <v>45524</v>
      </c>
      <c r="E14" s="1045"/>
      <c r="F14" s="1048">
        <v>30925</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3.93</v>
      </c>
      <c r="C19" s="1032">
        <f>ROUND(VALUE(SUBSTITUTE(実質収支比率等に係る経年分析!G$48,"▲","-")),2)</f>
        <v>4.5199999999999996</v>
      </c>
      <c r="D19" s="1032">
        <f>ROUND(VALUE(SUBSTITUTE(実質収支比率等に係る経年分析!H$48,"▲","-")),2)</f>
        <v>6.3</v>
      </c>
      <c r="E19" s="1032">
        <f>ROUND(VALUE(SUBSTITUTE(実質収支比率等に係る経年分析!I$48,"▲","-")),2)</f>
        <v>6</v>
      </c>
      <c r="F19" s="1032">
        <f>ROUND(VALUE(SUBSTITUTE(実質収支比率等に係る経年分析!J$48,"▲","-")),2)</f>
        <v>6.71</v>
      </c>
    </row>
    <row r="20" spans="1:11">
      <c r="A20" s="1032" t="s">
        <v>38</v>
      </c>
      <c r="B20" s="1032">
        <f>ROUND(VALUE(SUBSTITUTE(実質収支比率等に係る経年分析!F$47,"▲","-")),2)</f>
        <v>34.380000000000003</v>
      </c>
      <c r="C20" s="1032">
        <f>ROUND(VALUE(SUBSTITUTE(実質収支比率等に係る経年分析!G$47,"▲","-")),2)</f>
        <v>27.38</v>
      </c>
      <c r="D20" s="1032">
        <f>ROUND(VALUE(SUBSTITUTE(実質収支比率等に係る経年分析!H$47,"▲","-")),2)</f>
        <v>21.46</v>
      </c>
      <c r="E20" s="1032">
        <f>ROUND(VALUE(SUBSTITUTE(実質収支比率等に係る経年分析!I$47,"▲","-")),2)</f>
        <v>17.63</v>
      </c>
      <c r="F20" s="1032">
        <f>ROUND(VALUE(SUBSTITUTE(実質収支比率等に係る経年分析!J$47,"▲","-")),2)</f>
        <v>15.77</v>
      </c>
    </row>
    <row r="21" spans="1:11">
      <c r="A21" s="1032" t="s">
        <v>108</v>
      </c>
      <c r="B21" s="1032">
        <f>IF(ISNUMBER(VALUE(SUBSTITUTE(実質収支比率等に係る経年分析!F$49,"▲","-"))),ROUND(VALUE(SUBSTITUTE(実質収支比率等に係る経年分析!F$49,"▲","-")),2),NA())</f>
        <v>-5.0199999999999996</v>
      </c>
      <c r="C21" s="1032">
        <f>IF(ISNUMBER(VALUE(SUBSTITUTE(実質収支比率等に係る経年分析!G$49,"▲","-"))),ROUND(VALUE(SUBSTITUTE(実質収支比率等に係る経年分析!G$49,"▲","-")),2),NA())</f>
        <v>-8.82</v>
      </c>
      <c r="D21" s="1032">
        <f>IF(ISNUMBER(VALUE(SUBSTITUTE(実質収支比率等に係る経年分析!H$49,"▲","-"))),ROUND(VALUE(SUBSTITUTE(実質収支比率等に係る経年分析!H$49,"▲","-")),2),NA())</f>
        <v>-6.23</v>
      </c>
      <c r="E21" s="1032">
        <f>IF(ISNUMBER(VALUE(SUBSTITUTE(実質収支比率等に係る経年分析!I$49,"▲","-"))),ROUND(VALUE(SUBSTITUTE(実質収支比率等に係る経年分析!I$49,"▲","-")),2),NA())</f>
        <v>-6.15</v>
      </c>
      <c r="F21" s="1032">
        <f>IF(ISNUMBER(VALUE(SUBSTITUTE(実質収支比率等に係る経年分析!J$49,"▲","-"))),ROUND(VALUE(SUBSTITUTE(実質収支比率等に係る経年分析!J$49,"▲","-")),2),NA())</f>
        <v>-4.51</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0.87</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0.99</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0.13</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0.15</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介護保険特別会計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0.89</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0.55000000000000004</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0.59</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0.41</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0.19</v>
      </c>
    </row>
    <row r="30" spans="1:11">
      <c r="A30" s="1033" t="str">
        <f>IF('連結実質赤字比率に係る赤字・黒字の構成分析'!C$40="",NA(),'連結実質赤字比率に係る赤字・黒字の構成分析'!C$40)</f>
        <v>宅地造成事業特別会計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0.42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0.42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0.39</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0.37</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0.37</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0.78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0.84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1.17</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1.24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0.5</v>
      </c>
    </row>
    <row r="32" spans="1:11">
      <c r="A32" s="1033" t="str">
        <f>IF('連結実質赤字比率に係る赤字・黒字の構成分析'!C$38="",NA(),'連結実質赤字比率に係る赤字・黒字の構成分析'!C$38)</f>
        <v>工業団地造成事業特別会計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5.e-002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0.61</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1.73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2.88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3.15</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3.8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4.47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6.26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5.95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6.66</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14.01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14.95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15.75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15.54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15.03</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13.58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13.62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14.55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17.16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19.23</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7218</v>
      </c>
      <c r="E42" s="1034"/>
      <c r="F42" s="1034"/>
      <c r="G42" s="1034">
        <f>'実質公債費比率（分子）の構造'!L$52</f>
        <v>7309</v>
      </c>
      <c r="H42" s="1034"/>
      <c r="I42" s="1034"/>
      <c r="J42" s="1034">
        <f>'実質公債費比率（分子）の構造'!M$52</f>
        <v>7264</v>
      </c>
      <c r="K42" s="1034"/>
      <c r="L42" s="1034"/>
      <c r="M42" s="1034">
        <f>'実質公債費比率（分子）の構造'!N$52</f>
        <v>7382</v>
      </c>
      <c r="N42" s="1034"/>
      <c r="O42" s="1034"/>
      <c r="P42" s="1034">
        <f>'実質公債費比率（分子）の構造'!O$52</f>
        <v>7756</v>
      </c>
    </row>
    <row r="43" spans="1:16">
      <c r="A43" s="1034" t="s">
        <v>43</v>
      </c>
      <c r="B43" s="1034">
        <f>'実質公債費比率（分子）の構造'!K$51</f>
        <v>2</v>
      </c>
      <c r="C43" s="1034"/>
      <c r="D43" s="1034"/>
      <c r="E43" s="1034">
        <f>'実質公債費比率（分子）の構造'!L$51</f>
        <v>1</v>
      </c>
      <c r="F43" s="1034"/>
      <c r="G43" s="1034"/>
      <c r="H43" s="1034">
        <f>'実質公債費比率（分子）の構造'!M$51</f>
        <v>2</v>
      </c>
      <c r="I43" s="1034"/>
      <c r="J43" s="1034"/>
      <c r="K43" s="1034">
        <f>'実質公債費比率（分子）の構造'!N$51</f>
        <v>1</v>
      </c>
      <c r="L43" s="1034"/>
      <c r="M43" s="1034"/>
      <c r="N43" s="1034">
        <f>'実質公債費比率（分子）の構造'!O$51</f>
        <v>3</v>
      </c>
      <c r="O43" s="1034"/>
      <c r="P43" s="1034"/>
    </row>
    <row r="44" spans="1:16">
      <c r="A44" s="1034" t="s">
        <v>40</v>
      </c>
      <c r="B44" s="1034">
        <f>'実質公債費比率（分子）の構造'!K$50</f>
        <v>83</v>
      </c>
      <c r="C44" s="1034"/>
      <c r="D44" s="1034"/>
      <c r="E44" s="1034">
        <f>'実質公債費比率（分子）の構造'!L$50</f>
        <v>81</v>
      </c>
      <c r="F44" s="1034"/>
      <c r="G44" s="1034"/>
      <c r="H44" s="1034">
        <f>'実質公債費比率（分子）の構造'!M$50</f>
        <v>67</v>
      </c>
      <c r="I44" s="1034"/>
      <c r="J44" s="1034"/>
      <c r="K44" s="1034">
        <f>'実質公債費比率（分子）の構造'!N$50</f>
        <v>3</v>
      </c>
      <c r="L44" s="1034"/>
      <c r="M44" s="1034"/>
      <c r="N44" s="1034">
        <f>'実質公債費比率（分子）の構造'!O$50</f>
        <v>1</v>
      </c>
      <c r="O44" s="1034"/>
      <c r="P44" s="1034"/>
    </row>
    <row r="45" spans="1:16">
      <c r="A45" s="1034" t="s">
        <v>0</v>
      </c>
      <c r="B45" s="1034">
        <f>'実質公債費比率（分子）の構造'!K$49</f>
        <v>201</v>
      </c>
      <c r="C45" s="1034"/>
      <c r="D45" s="1034"/>
      <c r="E45" s="1034">
        <f>'実質公債費比率（分子）の構造'!L$49</f>
        <v>251</v>
      </c>
      <c r="F45" s="1034"/>
      <c r="G45" s="1034"/>
      <c r="H45" s="1034">
        <f>'実質公債費比率（分子）の構造'!M$49</f>
        <v>229</v>
      </c>
      <c r="I45" s="1034"/>
      <c r="J45" s="1034"/>
      <c r="K45" s="1034">
        <f>'実質公債費比率（分子）の構造'!N$49</f>
        <v>236</v>
      </c>
      <c r="L45" s="1034"/>
      <c r="M45" s="1034"/>
      <c r="N45" s="1034">
        <f>'実質公債費比率（分子）の構造'!O$49</f>
        <v>308</v>
      </c>
      <c r="O45" s="1034"/>
      <c r="P45" s="1034"/>
    </row>
    <row r="46" spans="1:16">
      <c r="A46" s="1034" t="s">
        <v>35</v>
      </c>
      <c r="B46" s="1034">
        <f>'実質公債費比率（分子）の構造'!K$48</f>
        <v>2801</v>
      </c>
      <c r="C46" s="1034"/>
      <c r="D46" s="1034"/>
      <c r="E46" s="1034">
        <f>'実質公債費比率（分子）の構造'!L$48</f>
        <v>3031</v>
      </c>
      <c r="F46" s="1034"/>
      <c r="G46" s="1034"/>
      <c r="H46" s="1034">
        <f>'実質公債費比率（分子）の構造'!M$48</f>
        <v>2461</v>
      </c>
      <c r="I46" s="1034"/>
      <c r="J46" s="1034"/>
      <c r="K46" s="1034">
        <f>'実質公債費比率（分子）の構造'!N$48</f>
        <v>2308</v>
      </c>
      <c r="L46" s="1034"/>
      <c r="M46" s="1034"/>
      <c r="N46" s="1034">
        <f>'実質公債費比率（分子）の構造'!O$48</f>
        <v>2277</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6064</v>
      </c>
      <c r="C49" s="1034"/>
      <c r="D49" s="1034"/>
      <c r="E49" s="1034">
        <f>'実質公債費比率（分子）の構造'!L$45</f>
        <v>6207</v>
      </c>
      <c r="F49" s="1034"/>
      <c r="G49" s="1034"/>
      <c r="H49" s="1034">
        <f>'実質公債費比率（分子）の構造'!M$45</f>
        <v>6470</v>
      </c>
      <c r="I49" s="1034"/>
      <c r="J49" s="1034"/>
      <c r="K49" s="1034">
        <f>'実質公債費比率（分子）の構造'!N$45</f>
        <v>6874</v>
      </c>
      <c r="L49" s="1034"/>
      <c r="M49" s="1034"/>
      <c r="N49" s="1034">
        <f>'実質公債費比率（分子）の構造'!O$45</f>
        <v>7365</v>
      </c>
      <c r="O49" s="1034"/>
      <c r="P49" s="1034"/>
    </row>
    <row r="50" spans="1:16">
      <c r="A50" s="1034" t="s">
        <v>53</v>
      </c>
      <c r="B50" s="1034" t="e">
        <f>NA()</f>
        <v>#N/A</v>
      </c>
      <c r="C50" s="1034">
        <f>IF(ISNUMBER('実質公債費比率（分子）の構造'!K$53),'実質公債費比率（分子）の構造'!K$53,NA())</f>
        <v>1933</v>
      </c>
      <c r="D50" s="1034" t="e">
        <f>NA()</f>
        <v>#N/A</v>
      </c>
      <c r="E50" s="1034" t="e">
        <f>NA()</f>
        <v>#N/A</v>
      </c>
      <c r="F50" s="1034">
        <f>IF(ISNUMBER('実質公債費比率（分子）の構造'!L$53),'実質公債費比率（分子）の構造'!L$53,NA())</f>
        <v>2262</v>
      </c>
      <c r="G50" s="1034" t="e">
        <f>NA()</f>
        <v>#N/A</v>
      </c>
      <c r="H50" s="1034" t="e">
        <f>NA()</f>
        <v>#N/A</v>
      </c>
      <c r="I50" s="1034">
        <f>IF(ISNUMBER('実質公債費比率（分子）の構造'!M$53),'実質公債費比率（分子）の構造'!M$53,NA())</f>
        <v>1965</v>
      </c>
      <c r="J50" s="1034" t="e">
        <f>NA()</f>
        <v>#N/A</v>
      </c>
      <c r="K50" s="1034" t="e">
        <f>NA()</f>
        <v>#N/A</v>
      </c>
      <c r="L50" s="1034">
        <f>IF(ISNUMBER('実質公債費比率（分子）の構造'!N$53),'実質公債費比率（分子）の構造'!N$53,NA())</f>
        <v>2040</v>
      </c>
      <c r="M50" s="1034" t="e">
        <f>NA()</f>
        <v>#N/A</v>
      </c>
      <c r="N50" s="1034" t="e">
        <f>NA()</f>
        <v>#N/A</v>
      </c>
      <c r="O50" s="1034">
        <f>IF(ISNUMBER('実質公債費比率（分子）の構造'!O$53),'実質公債費比率（分子）の構造'!O$53,NA())</f>
        <v>2198</v>
      </c>
      <c r="P50" s="1034" t="e">
        <f>NA()</f>
        <v>#N/A</v>
      </c>
    </row>
    <row r="53" spans="1:16">
      <c r="A53" s="1031" t="s">
        <v>121</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45</v>
      </c>
      <c r="B56" s="1033"/>
      <c r="C56" s="1033"/>
      <c r="D56" s="1033">
        <f>'将来負担比率（分子）の構造'!I$52</f>
        <v>77862</v>
      </c>
      <c r="E56" s="1033"/>
      <c r="F56" s="1033"/>
      <c r="G56" s="1033">
        <f>'将来負担比率（分子）の構造'!J$52</f>
        <v>78545</v>
      </c>
      <c r="H56" s="1033"/>
      <c r="I56" s="1033"/>
      <c r="J56" s="1033">
        <f>'将来負担比率（分子）の構造'!K$52</f>
        <v>76317</v>
      </c>
      <c r="K56" s="1033"/>
      <c r="L56" s="1033"/>
      <c r="M56" s="1033">
        <f>'将来負担比率（分子）の構造'!L$52</f>
        <v>74934</v>
      </c>
      <c r="N56" s="1033"/>
      <c r="O56" s="1033"/>
      <c r="P56" s="1033">
        <f>'将来負担比率（分子）の構造'!M$52</f>
        <v>74770</v>
      </c>
    </row>
    <row r="57" spans="1:16">
      <c r="A57" s="1033" t="s">
        <v>91</v>
      </c>
      <c r="B57" s="1033"/>
      <c r="C57" s="1033"/>
      <c r="D57" s="1033">
        <f>'将来負担比率（分子）の構造'!I$51</f>
        <v>12073</v>
      </c>
      <c r="E57" s="1033"/>
      <c r="F57" s="1033"/>
      <c r="G57" s="1033">
        <f>'将来負担比率（分子）の構造'!J$51</f>
        <v>12664</v>
      </c>
      <c r="H57" s="1033"/>
      <c r="I57" s="1033"/>
      <c r="J57" s="1033">
        <f>'将来負担比率（分子）の構造'!K$51</f>
        <v>11360</v>
      </c>
      <c r="K57" s="1033"/>
      <c r="L57" s="1033"/>
      <c r="M57" s="1033">
        <f>'将来負担比率（分子）の構造'!L$51</f>
        <v>10187</v>
      </c>
      <c r="N57" s="1033"/>
      <c r="O57" s="1033"/>
      <c r="P57" s="1033">
        <f>'将来負担比率（分子）の構造'!M$51</f>
        <v>9601</v>
      </c>
    </row>
    <row r="58" spans="1:16">
      <c r="A58" s="1033" t="s">
        <v>89</v>
      </c>
      <c r="B58" s="1033"/>
      <c r="C58" s="1033"/>
      <c r="D58" s="1033">
        <f>'将来負担比率（分子）の構造'!I$50</f>
        <v>18605</v>
      </c>
      <c r="E58" s="1033"/>
      <c r="F58" s="1033"/>
      <c r="G58" s="1033">
        <f>'将来負担比率（分子）の構造'!J$50</f>
        <v>16469</v>
      </c>
      <c r="H58" s="1033"/>
      <c r="I58" s="1033"/>
      <c r="J58" s="1033">
        <f>'将来負担比率（分子）の構造'!K$50</f>
        <v>14655</v>
      </c>
      <c r="K58" s="1033"/>
      <c r="L58" s="1033"/>
      <c r="M58" s="1033">
        <f>'将来負担比率（分子）の構造'!L$50</f>
        <v>13872</v>
      </c>
      <c r="N58" s="1033"/>
      <c r="O58" s="1033"/>
      <c r="P58" s="1033">
        <f>'将来負担比率（分子）の構造'!M$50</f>
        <v>13643</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13</v>
      </c>
      <c r="C61" s="1033"/>
      <c r="D61" s="1033"/>
      <c r="E61" s="1033">
        <f>'将来負担比率（分子）の構造'!J$46</f>
        <v>13</v>
      </c>
      <c r="F61" s="1033"/>
      <c r="G61" s="1033"/>
      <c r="H61" s="1033">
        <f>'将来負担比率（分子）の構造'!K$46</f>
        <v>13</v>
      </c>
      <c r="I61" s="1033"/>
      <c r="J61" s="1033"/>
      <c r="K61" s="1033">
        <f>'将来負担比率（分子）の構造'!L$46</f>
        <v>12</v>
      </c>
      <c r="L61" s="1033"/>
      <c r="M61" s="1033"/>
      <c r="N61" s="1033">
        <f>'将来負担比率（分子）の構造'!M$46</f>
        <v>14</v>
      </c>
      <c r="O61" s="1033"/>
      <c r="P61" s="1033"/>
    </row>
    <row r="62" spans="1:16">
      <c r="A62" s="1033" t="s">
        <v>80</v>
      </c>
      <c r="B62" s="1033">
        <f>'将来負担比率（分子）の構造'!I$45</f>
        <v>6001</v>
      </c>
      <c r="C62" s="1033"/>
      <c r="D62" s="1033"/>
      <c r="E62" s="1033">
        <f>'将来負担比率（分子）の構造'!J$45</f>
        <v>5982</v>
      </c>
      <c r="F62" s="1033"/>
      <c r="G62" s="1033"/>
      <c r="H62" s="1033">
        <f>'将来負担比率（分子）の構造'!K$45</f>
        <v>5911</v>
      </c>
      <c r="I62" s="1033"/>
      <c r="J62" s="1033"/>
      <c r="K62" s="1033">
        <f>'将来負担比率（分子）の構造'!L$45</f>
        <v>5740</v>
      </c>
      <c r="L62" s="1033"/>
      <c r="M62" s="1033"/>
      <c r="N62" s="1033">
        <f>'将来負担比率（分子）の構造'!M$45</f>
        <v>5893</v>
      </c>
      <c r="O62" s="1033"/>
      <c r="P62" s="1033"/>
    </row>
    <row r="63" spans="1:16">
      <c r="A63" s="1033" t="s">
        <v>19</v>
      </c>
      <c r="B63" s="1033">
        <f>'将来負担比率（分子）の構造'!I$44</f>
        <v>1273</v>
      </c>
      <c r="C63" s="1033"/>
      <c r="D63" s="1033"/>
      <c r="E63" s="1033">
        <f>'将来負担比率（分子）の構造'!J$44</f>
        <v>1481</v>
      </c>
      <c r="F63" s="1033"/>
      <c r="G63" s="1033"/>
      <c r="H63" s="1033">
        <f>'将来負担比率（分子）の構造'!K$44</f>
        <v>1656</v>
      </c>
      <c r="I63" s="1033"/>
      <c r="J63" s="1033"/>
      <c r="K63" s="1033">
        <f>'将来負担比率（分子）の構造'!L$44</f>
        <v>1916</v>
      </c>
      <c r="L63" s="1033"/>
      <c r="M63" s="1033"/>
      <c r="N63" s="1033">
        <f>'将来負担比率（分子）の構造'!M$44</f>
        <v>1907</v>
      </c>
      <c r="O63" s="1033"/>
      <c r="P63" s="1033"/>
    </row>
    <row r="64" spans="1:16">
      <c r="A64" s="1033" t="s">
        <v>77</v>
      </c>
      <c r="B64" s="1033">
        <f>'将来負担比率（分子）の構造'!I$43</f>
        <v>37945</v>
      </c>
      <c r="C64" s="1033"/>
      <c r="D64" s="1033"/>
      <c r="E64" s="1033">
        <f>'将来負担比率（分子）の構造'!J$43</f>
        <v>37584</v>
      </c>
      <c r="F64" s="1033"/>
      <c r="G64" s="1033"/>
      <c r="H64" s="1033">
        <f>'将来負担比率（分子）の構造'!K$43</f>
        <v>36160</v>
      </c>
      <c r="I64" s="1033"/>
      <c r="J64" s="1033"/>
      <c r="K64" s="1033">
        <f>'将来負担比率（分子）の構造'!L$43</f>
        <v>35055</v>
      </c>
      <c r="L64" s="1033"/>
      <c r="M64" s="1033"/>
      <c r="N64" s="1033">
        <f>'将来負担比率（分子）の構造'!M$43</f>
        <v>32196</v>
      </c>
      <c r="O64" s="1033"/>
      <c r="P64" s="1033"/>
    </row>
    <row r="65" spans="1:16">
      <c r="A65" s="1033" t="s">
        <v>75</v>
      </c>
      <c r="B65" s="1033">
        <f>'将来負担比率（分子）の構造'!I$42</f>
        <v>140</v>
      </c>
      <c r="C65" s="1033"/>
      <c r="D65" s="1033"/>
      <c r="E65" s="1033">
        <f>'将来負担比率（分子）の構造'!J$42</f>
        <v>64</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69</v>
      </c>
      <c r="B66" s="1033">
        <f>'将来負担比率（分子）の構造'!I$41</f>
        <v>71748</v>
      </c>
      <c r="C66" s="1033"/>
      <c r="D66" s="1033"/>
      <c r="E66" s="1033">
        <f>'将来負担比率（分子）の構造'!J$41</f>
        <v>72145</v>
      </c>
      <c r="F66" s="1033"/>
      <c r="G66" s="1033"/>
      <c r="H66" s="1033">
        <f>'将来負担比率（分子）の構造'!K$41</f>
        <v>73991</v>
      </c>
      <c r="I66" s="1033"/>
      <c r="J66" s="1033"/>
      <c r="K66" s="1033">
        <f>'将来負担比率（分子）の構造'!L$41</f>
        <v>73886</v>
      </c>
      <c r="L66" s="1033"/>
      <c r="M66" s="1033"/>
      <c r="N66" s="1033">
        <f>'将来負担比率（分子）の構造'!M$41</f>
        <v>77437</v>
      </c>
      <c r="O66" s="1033"/>
      <c r="P66" s="1033"/>
    </row>
    <row r="67" spans="1:16">
      <c r="A67" s="1033" t="s">
        <v>95</v>
      </c>
      <c r="B67" s="1033" t="e">
        <f>NA()</f>
        <v>#N/A</v>
      </c>
      <c r="C67" s="1033">
        <f>IF(ISNUMBER('将来負担比率（分子）の構造'!I$53),IF('将来負担比率（分子）の構造'!I$53&lt;0,0,'将来負担比率（分子）の構造'!I$53),NA())</f>
        <v>8579</v>
      </c>
      <c r="D67" s="1033" t="e">
        <f>NA()</f>
        <v>#N/A</v>
      </c>
      <c r="E67" s="1033" t="e">
        <f>NA()</f>
        <v>#N/A</v>
      </c>
      <c r="F67" s="1033">
        <f>IF(ISNUMBER('将来負担比率（分子）の構造'!J$53),IF('将来負担比率（分子）の構造'!J$53&lt;0,0,'将来負担比率（分子）の構造'!J$53),NA())</f>
        <v>9590</v>
      </c>
      <c r="G67" s="1033" t="e">
        <f>NA()</f>
        <v>#N/A</v>
      </c>
      <c r="H67" s="1033" t="e">
        <f>NA()</f>
        <v>#N/A</v>
      </c>
      <c r="I67" s="1033">
        <f>IF(ISNUMBER('将来負担比率（分子）の構造'!K$53),IF('将来負担比率（分子）の構造'!K$53&lt;0,0,'将来負担比率（分子）の構造'!K$53),NA())</f>
        <v>15398</v>
      </c>
      <c r="J67" s="1033" t="e">
        <f>NA()</f>
        <v>#N/A</v>
      </c>
      <c r="K67" s="1033" t="e">
        <f>NA()</f>
        <v>#N/A</v>
      </c>
      <c r="L67" s="1033">
        <f>IF(ISNUMBER('将来負担比率（分子）の構造'!L$53),IF('将来負担比率（分子）の構造'!L$53&lt;0,0,'将来負担比率（分子）の構造'!L$53),NA())</f>
        <v>17616</v>
      </c>
      <c r="M67" s="1033" t="e">
        <f>NA()</f>
        <v>#N/A</v>
      </c>
      <c r="N67" s="1033" t="e">
        <f>NA()</f>
        <v>#N/A</v>
      </c>
      <c r="O67" s="1033">
        <f>IF(ISNUMBER('将来負担比率（分子）の構造'!M$53),IF('将来負担比率（分子）の構造'!M$53&lt;0,0,'将来負担比率（分子）の構造'!M$53),NA())</f>
        <v>19432</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7814</v>
      </c>
      <c r="C72" s="1037">
        <f>基金残高に係る経年分析!G55</f>
        <v>6673</v>
      </c>
      <c r="D72" s="1037">
        <f>基金残高に係る経年分析!H55</f>
        <v>5898</v>
      </c>
    </row>
    <row r="73" spans="1:16">
      <c r="A73" s="1035" t="s">
        <v>132</v>
      </c>
      <c r="B73" s="1037">
        <f>基金残高に係る経年分析!F56</f>
        <v>450</v>
      </c>
      <c r="C73" s="1037">
        <f>基金残高に係る経年分析!G56</f>
        <v>451</v>
      </c>
      <c r="D73" s="1037">
        <f>基金残高に係る経年分析!H56</f>
        <v>453</v>
      </c>
    </row>
    <row r="74" spans="1:16">
      <c r="A74" s="1035" t="s">
        <v>134</v>
      </c>
      <c r="B74" s="1037">
        <f>基金残高に係る経年分析!F57</f>
        <v>8087</v>
      </c>
      <c r="C74" s="1037">
        <f>基金残高に係る経年分析!G57</f>
        <v>8009</v>
      </c>
      <c r="D74" s="1037">
        <f>基金残高に係る経年分析!H57</f>
        <v>8053</v>
      </c>
    </row>
  </sheetData>
  <sheetProtection algorithmName="SHA-512" hashValue="GHU2sfEHYj1rshl/xV/bYy+/G9IFckSlzumxT0/uuM2nCHRZWmgp+EyvajvWiWfsctrdtpBNW1bFoM1B/lZ6wA==" saltValue="1RsNsdBloXU/S+8pXwaoA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小山嘉斗</cp:lastModifiedBy>
  <dcterms:created xsi:type="dcterms:W3CDTF">2024-03-14T01:04:57Z</dcterms:created>
  <dcterms:modified xsi:type="dcterms:W3CDTF">2024-03-18T02:25:21Z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2024-03-18T02:25:21Z</vt:filetime>
  </property>
</Properties>
</file>