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<sst xmlns="http://schemas.openxmlformats.org/spreadsheetml/2006/main" xmlns:r="http://schemas.openxmlformats.org/officeDocument/2006/relationships" count="552" uniqueCount="552">
  <si>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</si>
  <si>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</si>
  <si>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</si>
  <si>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</si>
  <si>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</si>
  <si>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</si>
  <si>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</si>
  <si>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</si>
  <si>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</si>
  <si>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</si>
  <si>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</si>
  <si>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</si>
  <si>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</si>
  <si>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</si>
  <si>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</si>
  <si>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</si>
  <si>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</si>
  <si>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</si>
  <si>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</si>
  <si>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</si>
  <si>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</si>
  <si>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</si>
  <si>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</si>
  <si>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</si>
  <si>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</si>
  <si>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</si>
  <si>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</si>
  <si>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</si>
  <si>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</si>
  <si>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</si>
  <si>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</si>
  <si>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</si>
  <si>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</si>
  <si>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</si>
  <si>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</si>
  <si>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</si>
  <si>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</si>
  <si>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</si>
  <si>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</si>
  <si>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</si>
  <si>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</si>
  <si>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</si>
  <si>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</si>
  <si>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</si>
  <si>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宮城県</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</si>
  <si>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</si>
  <si>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</si>
  <si>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</si>
  <si>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</si>
  <si>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</si>
  <si>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</si>
  <si>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</si>
  <si>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</si>
  <si>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</si>
  <si>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</si>
  <si>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</si>
  <si>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</si>
  <si>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</si>
  <si>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</si>
  <si>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　　都市計画税</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</si>
  <si>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</si>
  <si>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将来負担比率（分子）の構造</t>
  </si>
  <si>
    <t>項番</t>
  </si>
  <si>
    <t>PFI事業に係るもの</t>
    <rPh sb="3" eb="5">
      <t>ジギョウ</t>
    </rPh>
    <rPh sb="6" eb="7">
      <t>カカ</t>
    </rPh>
    <phoneticPr fontId="33"/>
  </si>
  <si>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</si>
  <si>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</si>
  <si>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</si>
  <si>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</si>
  <si>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</si>
  <si>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</si>
  <si>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</si>
  <si>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</si>
  <si>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</si>
  <si>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</si>
  <si>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</si>
  <si>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</si>
  <si>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</si>
  <si>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</si>
  <si>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</si>
  <si>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</si>
  <si>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</si>
  <si>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</si>
  <si>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</si>
  <si>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</si>
  <si>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</si>
  <si>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</si>
  <si>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</si>
  <si>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</si>
  <si>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</si>
  <si>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</si>
  <si>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</si>
  <si>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</si>
  <si>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</si>
  <si>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</si>
  <si>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</si>
  <si>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</si>
  <si>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</si>
  <si>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</si>
  <si>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</si>
  <si>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</si>
  <si>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</si>
  <si>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</si>
  <si>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</si>
  <si>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</si>
  <si>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</si>
  <si>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</si>
  <si>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</si>
  <si>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</si>
  <si>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</si>
  <si>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</si>
  <si>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</si>
  <si>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</si>
  <si>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</si>
  <si>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</si>
  <si>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</si>
  <si>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</si>
  <si>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</si>
  <si>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</si>
  <si>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</si>
  <si>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</si>
  <si>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</si>
  <si>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</si>
  <si>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</si>
  <si>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</si>
  <si>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</si>
  <si>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</si>
  <si>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</si>
  <si>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</si>
  <si>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</si>
  <si>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</si>
  <si>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</si>
  <si>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1-4</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</si>
  <si>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</si>
  <si>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</si>
  <si>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</si>
  <si>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</si>
  <si>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</si>
  <si>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</si>
  <si>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</si>
  <si>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Ⅲ－２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</si>
  <si>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</si>
  <si>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</si>
  <si>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</si>
  <si>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</si>
  <si>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</si>
  <si>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</si>
  <si>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</si>
  <si>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</si>
  <si>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</si>
  <si>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</si>
  <si>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</si>
  <si>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</si>
  <si>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</si>
  <si>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</si>
  <si>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</si>
  <si>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</si>
  <si>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</si>
  <si>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大崎市</t>
  </si>
  <si>
    <t>地方交付税種地</t>
    <rPh sb="0" eb="2">
      <t>チホウ</t>
    </rPh>
    <rPh sb="2" eb="5">
      <t>コウフゼイ</t>
    </rPh>
    <rPh sb="5" eb="6">
      <t>シュ</t>
    </rPh>
    <rPh sb="6" eb="7">
      <t>チ</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</si>
  <si>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</si>
  <si>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</si>
  <si>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</si>
  <si>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</si>
  <si>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</si>
  <si>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</si>
  <si>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</si>
  <si>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</si>
  <si>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</si>
  <si>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</si>
  <si>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</si>
  <si>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</si>
  <si>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</si>
  <si>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</si>
  <si>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</si>
  <si>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</si>
  <si>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</si>
  <si>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</si>
  <si>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</si>
  <si>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</si>
  <si>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</si>
  <si>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</si>
  <si>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</si>
  <si>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</si>
  <si>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</si>
  <si>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</si>
  <si>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</si>
  <si>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　実質赤字比率</t>
    <rPh sb="1" eb="3">
      <t>ジッシツ</t>
    </rPh>
    <rPh sb="3" eb="5">
      <t>アカジ</t>
    </rPh>
    <rPh sb="5" eb="7">
      <t>ヒリツ</t>
    </rPh>
    <phoneticPr fontId="5"/>
  </si>
  <si>
    <t>-4.5</t>
  </si>
  <si>
    <t>山振</t>
    <rPh sb="0" eb="1">
      <t>ヤマ</t>
    </rPh>
    <rPh sb="1" eb="2">
      <t>フ</t>
    </rPh>
    <phoneticPr fontId="5"/>
  </si>
  <si>
    <t>繰上償還金</t>
  </si>
  <si>
    <t>※5：産業構造の比率は、分母を就業人口総数とし、分類不能の産業を除いて算出。</t>
  </si>
  <si>
    <t>　人件費</t>
  </si>
  <si>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</si>
  <si>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</si>
  <si>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</si>
  <si>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</si>
  <si>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</si>
  <si>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</si>
  <si>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</si>
  <si>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</si>
  <si>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</si>
  <si>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</si>
  <si>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</si>
  <si>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</si>
  <si>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</si>
  <si>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</si>
  <si>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</si>
  <si>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</si>
  <si>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</si>
  <si>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</si>
  <si>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</si>
  <si>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</si>
  <si>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</si>
  <si>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</si>
  <si>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</si>
  <si>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</si>
  <si>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</si>
  <si>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</si>
  <si>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</si>
  <si>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</si>
  <si>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-1.4</t>
  </si>
  <si>
    <t>一般職員</t>
    <rPh sb="0" eb="2">
      <t>イッパン</t>
    </rPh>
    <rPh sb="2" eb="4">
      <t>ショクイン</t>
    </rPh>
    <phoneticPr fontId="5"/>
  </si>
  <si>
    <t>-1.5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</si>
  <si>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</si>
  <si>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</si>
  <si>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</si>
  <si>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</si>
  <si>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</si>
  <si>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</si>
  <si>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</si>
  <si>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</si>
  <si>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</si>
  <si>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</si>
  <si>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</si>
  <si>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</si>
  <si>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</si>
  <si>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</si>
  <si>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</si>
  <si>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</si>
  <si>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</si>
  <si>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</si>
  <si>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</si>
  <si>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</si>
  <si>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</si>
  <si>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</si>
  <si>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</si>
  <si>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</si>
  <si>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</si>
  <si>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</si>
  <si>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</si>
  <si>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</si>
  <si>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</si>
  <si>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</si>
  <si>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</si>
  <si>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</si>
  <si>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</si>
  <si>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 6.23</t>
  </si>
  <si>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</si>
  <si>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</si>
  <si>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</si>
  <si>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</si>
  <si>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</si>
  <si>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</si>
  <si>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</si>
  <si>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</si>
  <si>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</si>
  <si>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</si>
  <si>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</si>
  <si>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</si>
  <si>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</si>
  <si>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</si>
  <si>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</si>
  <si>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</si>
  <si>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</si>
  <si>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</si>
  <si>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</si>
  <si>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</si>
  <si>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</si>
  <si>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</si>
  <si>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</si>
  <si>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 8.31</t>
  </si>
  <si>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</si>
  <si>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</si>
  <si>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</si>
  <si>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</si>
  <si>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</si>
  <si>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</si>
  <si>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</si>
  <si>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</si>
  <si>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</si>
  <si>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</si>
  <si>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</si>
  <si>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</si>
  <si>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</si>
  <si>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</si>
  <si>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</si>
  <si>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</si>
  <si>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 6.15</t>
  </si>
  <si>
    <t>宮城県大崎市</t>
  </si>
  <si>
    <t>議会費</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</si>
  <si>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</si>
  <si>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</si>
  <si>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</si>
  <si>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</si>
  <si>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</si>
  <si>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</si>
  <si>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</si>
  <si>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奨学資金貸与事業特別会計</t>
  </si>
  <si>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</si>
  <si>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</si>
  <si>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</si>
  <si>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</si>
  <si>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</si>
  <si>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</si>
  <si>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</si>
  <si>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</si>
  <si>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</si>
  <si>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</si>
  <si>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</si>
  <si>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</si>
  <si>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</si>
  <si>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</si>
  <si>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</si>
  <si>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</si>
  <si>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</si>
  <si>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</si>
  <si>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</si>
  <si>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</si>
  <si>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</si>
  <si>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</si>
  <si>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</si>
  <si>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</si>
  <si>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</si>
  <si>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</si>
  <si>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</si>
  <si>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</si>
  <si>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</si>
  <si>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</si>
  <si>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</si>
  <si>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</si>
  <si>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</si>
  <si>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</si>
  <si>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</si>
  <si>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</si>
  <si>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</si>
  <si>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</si>
  <si>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</si>
  <si>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</si>
  <si>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</si>
  <si>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</si>
  <si>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</si>
  <si>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</si>
  <si>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</si>
  <si>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</si>
  <si>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</si>
  <si>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</si>
  <si>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</si>
  <si>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</si>
  <si>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</si>
  <si>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</si>
  <si>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</si>
  <si>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</si>
  <si>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宮城県市町村非常勤消防団員補償報償組合</t>
  </si>
  <si>
    <t>　法定目的税</t>
  </si>
  <si>
    <t>経常損益</t>
  </si>
  <si>
    <t>　　入湯税</t>
  </si>
  <si>
    <t>　投資・出資金・貸付金</t>
  </si>
  <si>
    <t>　　事業所税</t>
  </si>
  <si>
    <t>性質別歳出の状況（単位 千円・％）</t>
    <rPh sb="0" eb="2">
      <t>セイシツ</t>
    </rPh>
    <phoneticPr fontId="5"/>
  </si>
  <si>
    <t>オニコウベ</t>
  </si>
  <si>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</si>
  <si>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</si>
  <si>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</si>
  <si>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</si>
  <si>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</si>
  <si>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</si>
  <si>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</si>
  <si>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</si>
  <si>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</si>
  <si>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</si>
  <si>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</si>
  <si>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</si>
  <si>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</si>
  <si>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</si>
  <si>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</si>
  <si>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</si>
  <si>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</si>
  <si>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</si>
  <si>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</si>
  <si>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</si>
  <si>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</si>
  <si>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</si>
  <si>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</si>
  <si>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</si>
  <si>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</si>
  <si>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</si>
  <si>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</si>
  <si>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</si>
  <si>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</si>
  <si>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</si>
  <si>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工業団地造成事業特別会計</t>
  </si>
  <si>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</si>
  <si>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</si>
  <si>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</si>
  <si>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</si>
  <si>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</si>
  <si>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</si>
  <si>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</si>
  <si>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</si>
  <si>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</si>
  <si>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</si>
  <si>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</si>
  <si>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</si>
  <si>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</si>
  <si>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</si>
  <si>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</si>
  <si>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</si>
  <si>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</si>
  <si>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</si>
  <si>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</si>
  <si>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</si>
  <si>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</si>
  <si>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</si>
  <si>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</si>
  <si>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</si>
  <si>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</si>
  <si>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</si>
  <si>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</si>
  <si>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</si>
  <si>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</si>
  <si>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</si>
  <si>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</si>
  <si>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</si>
  <si>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</si>
  <si>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</si>
  <si>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</si>
  <si>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</si>
  <si>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</si>
  <si>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</si>
  <si>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</si>
  <si>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</si>
  <si>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</si>
  <si>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</si>
  <si>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</si>
  <si>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</si>
  <si>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</si>
  <si>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夜間急患センター事業特別会計</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</si>
  <si>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</si>
  <si>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</si>
  <si>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</si>
  <si>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</si>
  <si>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市有林事業特別会計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</si>
  <si>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</si>
  <si>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</si>
  <si>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</si>
  <si>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</si>
  <si>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</si>
  <si>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</si>
  <si>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</si>
  <si>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</si>
  <si>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</si>
  <si>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</si>
  <si>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病院事業会計</t>
  </si>
  <si>
    <t>宅地造成事業特別会計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</si>
  <si>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</si>
  <si>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</si>
  <si>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</si>
  <si>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</si>
  <si>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</si>
  <si>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</si>
  <si>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</si>
  <si>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</si>
  <si>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</si>
  <si>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</si>
  <si>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</si>
  <si>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</si>
  <si>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</si>
  <si>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</si>
  <si>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</si>
  <si>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</si>
  <si>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</si>
  <si>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</si>
  <si>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古川体育協会</t>
  </si>
  <si>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</si>
  <si>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</si>
  <si>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</si>
  <si>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</si>
  <si>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</si>
  <si>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</si>
  <si>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</si>
  <si>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</si>
  <si>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</si>
  <si>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</si>
  <si>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</si>
  <si>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</si>
  <si>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</si>
  <si>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</si>
  <si>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</si>
  <si>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</si>
  <si>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</si>
  <si>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</si>
  <si>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</si>
  <si>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</si>
  <si>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</si>
  <si>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</si>
  <si>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</si>
  <si>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</si>
  <si>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醸室</t>
  </si>
  <si>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</si>
  <si>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</si>
  <si>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</si>
  <si>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</si>
  <si>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</si>
  <si>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</si>
  <si>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</si>
  <si>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</si>
  <si>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</si>
  <si>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</si>
  <si>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</si>
  <si>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</si>
  <si>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</si>
  <si>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</si>
  <si>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</si>
  <si>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</si>
  <si>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</si>
  <si>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</si>
  <si>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</si>
  <si>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</si>
  <si>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</si>
  <si>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</si>
  <si>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</si>
  <si>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4.51</t>
  </si>
  <si>
    <t>▲ 5.44</t>
  </si>
  <si>
    <t>その他会計（赤字）</t>
  </si>
  <si>
    <t>地域自治組織支援基金</t>
  </si>
  <si>
    <t>まちづくり基金</t>
  </si>
  <si>
    <t>賀家地区排水処理施設維持管理基金</t>
  </si>
  <si>
    <t>災害公営住宅維持管理基金</t>
  </si>
  <si>
    <t>奨学資金貸与基金</t>
  </si>
  <si>
    <t>色麻町外一市一ヶ村花川ダム管理組合</t>
  </si>
  <si>
    <t>吉田川流域溜池大和町外３市３ヶ町村組合</t>
  </si>
  <si>
    <t>宮城県市町村職員退職手当組合</t>
  </si>
  <si>
    <t>大崎地域広域行政事務組合</t>
  </si>
  <si>
    <t>宮城県市町村自治振興センター</t>
  </si>
  <si>
    <t>宮城県後期高齢者医療広域連合</t>
  </si>
  <si>
    <t>宮城県後期高齢者医療事業会計</t>
  </si>
  <si>
    <t>まちづくり古川</t>
  </si>
  <si>
    <t>アクアライト台町</t>
  </si>
  <si>
    <t>大崎市三本木振興公社</t>
  </si>
  <si>
    <t>池月道の駅</t>
  </si>
  <si>
    <t>鳴子まちづくり</t>
  </si>
  <si>
    <t>たじり穂波公社</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</si>
</sst>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72756</c:v>
                </c:pt>
                <c:pt idx="1">
                  <c:v>49217</c:v>
                </c:pt>
                <c:pt idx="2">
                  <c:v>49211</c:v>
                </c:pt>
                <c:pt idx="3">
                  <c:v>51738</c:v>
                </c:pt>
                <c:pt idx="4">
                  <c:v>67158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70123</c:v>
                </c:pt>
                <c:pt idx="1">
                  <c:v>87934</c:v>
                </c:pt>
                <c:pt idx="2">
                  <c:v>89812</c:v>
                </c:pt>
                <c:pt idx="3">
                  <c:v>48634</c:v>
                </c:pt>
                <c:pt idx="4">
                  <c:v>54486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c:v>
                </c:pt>
                <c:pt idx="1">
                  <c:v>6</c:v>
                </c:pt>
                <c:pt idx="2">
                  <c:v>6.71</c:v>
                </c:pt>
                <c:pt idx="3">
                  <c:v>3.87</c:v>
                </c:pt>
                <c:pt idx="4">
                  <c:v>4.32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21.46</c:v>
                </c:pt>
                <c:pt idx="1">
                  <c:v>17.63</c:v>
                </c:pt>
                <c:pt idx="2">
                  <c:v>15.77</c:v>
                </c:pt>
                <c:pt idx="3">
                  <c:v>13.68</c:v>
                </c:pt>
                <c:pt idx="4">
                  <c:v>9.56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-6.23</c:v>
                </c:pt>
                <c:pt idx="1">
                  <c:v>-6.15</c:v>
                </c:pt>
                <c:pt idx="2">
                  <c:v>-4.51</c:v>
                </c:pt>
                <c:pt idx="3">
                  <c:v>-8.31</c:v>
                </c:pt>
                <c:pt idx="4">
                  <c:v>-5.44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0.13</c:v>
                </c:pt>
                <c:pt idx="4">
                  <c:v>#N/A</c:v>
                </c:pt>
                <c:pt idx="5">
                  <c:v>0.15</c:v>
                </c:pt>
                <c:pt idx="6">
                  <c:v>#N/A</c:v>
                </c:pt>
                <c:pt idx="7">
                  <c:v>0.16</c:v>
                </c:pt>
                <c:pt idx="8">
                  <c:v>#N/A</c:v>
                </c:pt>
                <c:pt idx="9">
                  <c:v>0.16</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0.59</c:v>
                </c:pt>
                <c:pt idx="2">
                  <c:v>#N/A</c:v>
                </c:pt>
                <c:pt idx="3">
                  <c:v>0.41</c:v>
                </c:pt>
                <c:pt idx="4">
                  <c:v>#N/A</c:v>
                </c:pt>
                <c:pt idx="5">
                  <c:v>0.19</c:v>
                </c:pt>
                <c:pt idx="6">
                  <c:v>#N/A</c:v>
                </c:pt>
                <c:pt idx="7">
                  <c:v>0.49</c:v>
                </c:pt>
                <c:pt idx="8">
                  <c:v>#N/A</c:v>
                </c:pt>
                <c:pt idx="9">
                  <c:v>0.25</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1.17</c:v>
                </c:pt>
                <c:pt idx="2">
                  <c:v>#N/A</c:v>
                </c:pt>
                <c:pt idx="3">
                  <c:v>1.24</c:v>
                </c:pt>
                <c:pt idx="4">
                  <c:v>#N/A</c:v>
                </c:pt>
                <c:pt idx="5">
                  <c:v>0.5</c:v>
                </c:pt>
                <c:pt idx="6">
                  <c:v>#N/A</c:v>
                </c:pt>
                <c:pt idx="7">
                  <c:v>0.37</c:v>
                </c:pt>
                <c:pt idx="8">
                  <c:v>#N/A</c:v>
                </c:pt>
                <c:pt idx="9">
                  <c:v>0.28999999999999998</c:v>
                </c:pt>
              </c:numCache>
            </c:numRef>
          </c:val>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0.39</c:v>
                </c:pt>
                <c:pt idx="2">
                  <c:v>#N/A</c:v>
                </c:pt>
                <c:pt idx="3">
                  <c:v>0.37</c:v>
                </c:pt>
                <c:pt idx="4">
                  <c:v>#N/A</c:v>
                </c:pt>
                <c:pt idx="5">
                  <c:v>0.37</c:v>
                </c:pt>
                <c:pt idx="6">
                  <c:v>#N/A</c:v>
                </c:pt>
                <c:pt idx="7">
                  <c:v>0.37</c:v>
                </c:pt>
                <c:pt idx="8">
                  <c:v>#N/A</c:v>
                </c:pt>
                <c:pt idx="9">
                  <c:v>0.36</c:v>
                </c:pt>
              </c:numCache>
            </c:numRef>
          </c:val>
        </c:ser>
        <c:ser>
          <c:idx val="5"/>
          <c:order val="5"/>
          <c:tx>
            <c:strRef>
              <c:f>データシート!$A$32</c:f>
              <c:strCache>
                <c:ptCount val="1"/>
                <c:pt idx="0">
                  <c:v>工業団地造成事業特別会計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5.e-002</c:v>
                </c:pt>
                <c:pt idx="4">
                  <c:v>#N/A</c:v>
                </c:pt>
                <c:pt idx="5">
                  <c:v>0.61</c:v>
                </c:pt>
                <c:pt idx="6">
                  <c:v>#N/A</c:v>
                </c:pt>
                <c:pt idx="7">
                  <c:v>0.55000000000000004</c:v>
                </c:pt>
                <c:pt idx="8">
                  <c:v>#N/A</c:v>
                </c:pt>
                <c:pt idx="9">
                  <c:v>0.49</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1.73</c:v>
                </c:pt>
                <c:pt idx="2">
                  <c:v>#N/A</c:v>
                </c:pt>
                <c:pt idx="3">
                  <c:v>2.88</c:v>
                </c:pt>
                <c:pt idx="4">
                  <c:v>#N/A</c:v>
                </c:pt>
                <c:pt idx="5">
                  <c:v>3.15</c:v>
                </c:pt>
                <c:pt idx="6">
                  <c:v>#N/A</c:v>
                </c:pt>
                <c:pt idx="7">
                  <c:v>3.18</c:v>
                </c:pt>
                <c:pt idx="8">
                  <c:v>#N/A</c:v>
                </c:pt>
                <c:pt idx="9">
                  <c:v>3.03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6.26</c:v>
                </c:pt>
                <c:pt idx="2">
                  <c:v>#N/A</c:v>
                </c:pt>
                <c:pt idx="3">
                  <c:v>5.95</c:v>
                </c:pt>
                <c:pt idx="4">
                  <c:v>#N/A</c:v>
                </c:pt>
                <c:pt idx="5">
                  <c:v>6.66</c:v>
                </c:pt>
                <c:pt idx="6">
                  <c:v>#N/A</c:v>
                </c:pt>
                <c:pt idx="7">
                  <c:v>3.82</c:v>
                </c:pt>
                <c:pt idx="8">
                  <c:v>#N/A</c:v>
                </c:pt>
                <c:pt idx="9">
                  <c:v>4.29</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14.55</c:v>
                </c:pt>
                <c:pt idx="2">
                  <c:v>#N/A</c:v>
                </c:pt>
                <c:pt idx="3">
                  <c:v>17.16</c:v>
                </c:pt>
                <c:pt idx="4">
                  <c:v>#N/A</c:v>
                </c:pt>
                <c:pt idx="5">
                  <c:v>19.23</c:v>
                </c:pt>
                <c:pt idx="6">
                  <c:v>#N/A</c:v>
                </c:pt>
                <c:pt idx="7">
                  <c:v>17.88</c:v>
                </c:pt>
                <c:pt idx="8">
                  <c:v>#N/A</c:v>
                </c:pt>
                <c:pt idx="9">
                  <c:v>12.91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15.75</c:v>
                </c:pt>
                <c:pt idx="2">
                  <c:v>#N/A</c:v>
                </c:pt>
                <c:pt idx="3">
                  <c:v>15.54</c:v>
                </c:pt>
                <c:pt idx="4">
                  <c:v>#N/A</c:v>
                </c:pt>
                <c:pt idx="5">
                  <c:v>15.03</c:v>
                </c:pt>
                <c:pt idx="6">
                  <c:v>#N/A</c:v>
                </c:pt>
                <c:pt idx="7">
                  <c:v>14.94</c:v>
                </c:pt>
                <c:pt idx="8">
                  <c:v>#N/A</c:v>
                </c:pt>
                <c:pt idx="9">
                  <c:v>13.7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7264</c:v>
                </c:pt>
                <c:pt idx="5">
                  <c:v>7382</c:v>
                </c:pt>
                <c:pt idx="8">
                  <c:v>7756</c:v>
                </c:pt>
                <c:pt idx="11">
                  <c:v>7428</c:v>
                </c:pt>
                <c:pt idx="14">
                  <c:v>7361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1</c:v>
                </c:pt>
                <c:pt idx="6">
                  <c:v>3</c:v>
                </c:pt>
                <c:pt idx="9">
                  <c:v>3</c:v>
                </c:pt>
                <c:pt idx="12">
                  <c:v>3</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67</c:v>
                </c:pt>
                <c:pt idx="3">
                  <c:v>3</c:v>
                </c:pt>
                <c:pt idx="6">
                  <c:v>1</c:v>
                </c:pt>
                <c:pt idx="9">
                  <c:v>1</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229</c:v>
                </c:pt>
                <c:pt idx="3">
                  <c:v>236</c:v>
                </c:pt>
                <c:pt idx="6">
                  <c:v>308</c:v>
                </c:pt>
                <c:pt idx="9">
                  <c:v>313</c:v>
                </c:pt>
                <c:pt idx="12">
                  <c:v>317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2461</c:v>
                </c:pt>
                <c:pt idx="3">
                  <c:v>2308</c:v>
                </c:pt>
                <c:pt idx="6">
                  <c:v>2277</c:v>
                </c:pt>
                <c:pt idx="9">
                  <c:v>2263</c:v>
                </c:pt>
                <c:pt idx="12">
                  <c:v>2238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6470</c:v>
                </c:pt>
                <c:pt idx="3">
                  <c:v>6874</c:v>
                </c:pt>
                <c:pt idx="6">
                  <c:v>7365</c:v>
                </c:pt>
                <c:pt idx="9">
                  <c:v>7387</c:v>
                </c:pt>
                <c:pt idx="12">
                  <c:v>7406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1965</c:v>
                </c:pt>
                <c:pt idx="2">
                  <c:v>#N/A</c:v>
                </c:pt>
                <c:pt idx="3">
                  <c:v>#N/A</c:v>
                </c:pt>
                <c:pt idx="4">
                  <c:v>2040</c:v>
                </c:pt>
                <c:pt idx="5">
                  <c:v>#N/A</c:v>
                </c:pt>
                <c:pt idx="6">
                  <c:v>#N/A</c:v>
                </c:pt>
                <c:pt idx="7">
                  <c:v>2198</c:v>
                </c:pt>
                <c:pt idx="8">
                  <c:v>#N/A</c:v>
                </c:pt>
                <c:pt idx="9">
                  <c:v>#N/A</c:v>
                </c:pt>
                <c:pt idx="10">
                  <c:v>2539</c:v>
                </c:pt>
                <c:pt idx="11">
                  <c:v>#N/A</c:v>
                </c:pt>
                <c:pt idx="12">
                  <c:v>#N/A</c:v>
                </c:pt>
                <c:pt idx="13">
                  <c:v>2605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76317</c:v>
                </c:pt>
                <c:pt idx="5">
                  <c:v>74934</c:v>
                </c:pt>
                <c:pt idx="8">
                  <c:v>74770</c:v>
                </c:pt>
                <c:pt idx="11">
                  <c:v>70906</c:v>
                </c:pt>
                <c:pt idx="14">
                  <c:v>66641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11360</c:v>
                </c:pt>
                <c:pt idx="5">
                  <c:v>10187</c:v>
                </c:pt>
                <c:pt idx="8">
                  <c:v>9601</c:v>
                </c:pt>
                <c:pt idx="11">
                  <c:v>9550</c:v>
                </c:pt>
                <c:pt idx="14">
                  <c:v>9490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14655</c:v>
                </c:pt>
                <c:pt idx="5">
                  <c:v>13872</c:v>
                </c:pt>
                <c:pt idx="8">
                  <c:v>13643</c:v>
                </c:pt>
                <c:pt idx="11">
                  <c:v>13148</c:v>
                </c:pt>
                <c:pt idx="14">
                  <c:v>10831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c:v>
                </c:pt>
                <c:pt idx="3">
                  <c:v>12</c:v>
                </c:pt>
                <c:pt idx="6">
                  <c:v>14</c:v>
                </c:pt>
                <c:pt idx="9">
                  <c:v>17</c:v>
                </c:pt>
                <c:pt idx="12">
                  <c:v>21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5911</c:v>
                </c:pt>
                <c:pt idx="3">
                  <c:v>5740</c:v>
                </c:pt>
                <c:pt idx="6">
                  <c:v>5893</c:v>
                </c:pt>
                <c:pt idx="9">
                  <c:v>5807</c:v>
                </c:pt>
                <c:pt idx="12">
                  <c:v>5633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1656</c:v>
                </c:pt>
                <c:pt idx="3">
                  <c:v>1916</c:v>
                </c:pt>
                <c:pt idx="6">
                  <c:v>1907</c:v>
                </c:pt>
                <c:pt idx="9">
                  <c:v>3022</c:v>
                </c:pt>
                <c:pt idx="12">
                  <c:v>3272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36160</c:v>
                </c:pt>
                <c:pt idx="3">
                  <c:v>35055</c:v>
                </c:pt>
                <c:pt idx="6">
                  <c:v>32196</c:v>
                </c:pt>
                <c:pt idx="9">
                  <c:v>30356</c:v>
                </c:pt>
                <c:pt idx="12">
                  <c:v>29662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73991</c:v>
                </c:pt>
                <c:pt idx="3">
                  <c:v>73886</c:v>
                </c:pt>
                <c:pt idx="6">
                  <c:v>77437</c:v>
                </c:pt>
                <c:pt idx="9">
                  <c:v>74563</c:v>
                </c:pt>
                <c:pt idx="12">
                  <c:v>73041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15398</c:v>
                </c:pt>
                <c:pt idx="2">
                  <c:v>#N/A</c:v>
                </c:pt>
                <c:pt idx="3">
                  <c:v>#N/A</c:v>
                </c:pt>
                <c:pt idx="4">
                  <c:v>17616</c:v>
                </c:pt>
                <c:pt idx="5">
                  <c:v>#N/A</c:v>
                </c:pt>
                <c:pt idx="6">
                  <c:v>#N/A</c:v>
                </c:pt>
                <c:pt idx="7">
                  <c:v>19432</c:v>
                </c:pt>
                <c:pt idx="8">
                  <c:v>#N/A</c:v>
                </c:pt>
                <c:pt idx="9">
                  <c:v>#N/A</c:v>
                </c:pt>
                <c:pt idx="10">
                  <c:v>20163</c:v>
                </c:pt>
                <c:pt idx="11">
                  <c:v>#N/A</c:v>
                </c:pt>
                <c:pt idx="12">
                  <c:v>#N/A</c:v>
                </c:pt>
                <c:pt idx="13">
                  <c:v>24668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5898</c:v>
                </c:pt>
                <c:pt idx="1">
                  <c:v>5112</c:v>
                </c:pt>
                <c:pt idx="2">
                  <c:v>3606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453</c:v>
                </c:pt>
                <c:pt idx="1">
                  <c:v>620</c:v>
                </c:pt>
                <c:pt idx="2">
                  <c:v>753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8053</c:v>
                </c:pt>
                <c:pt idx="1">
                  <c:v>8523</c:v>
                </c:pt>
                <c:pt idx="2">
                  <c:v>8080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95256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宮城県大崎市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274955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8955" y="7934325"/>
          <a:ext cx="416369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令和6年度において</a:t>
          </a:r>
          <a:r>
            <a:rPr kumimoji="1" lang="ja-JP" altLang="en-US" sz="1400">
              <a:latin typeface="ＭＳ ゴシック"/>
              <a:ea typeface="ＭＳ ゴシック"/>
            </a:rPr>
            <a:t>は，公営企業債の元利償還金に対する繰入金は減少したものの，元利償還金の金額が増加した結果，元利償還金等の総額は前年度比で近似値となった。また，算入公債費等は前年度比で減少したことにより，実質公債費比率の分子は増加した。</a:t>
          </a:r>
          <a:endParaRPr kumimoji="1" lang="ja-JP" altLang="en-US" sz="1400">
            <a:latin typeface="ＭＳ ゴシック"/>
            <a:ea typeface="ＭＳ ゴシック"/>
          </a:endParaRPr>
        </a:p>
        <a:p>
          <a:r>
            <a:rPr kumimoji="1" lang="ja-JP" altLang="en-US" sz="1400">
              <a:latin typeface="ＭＳ ゴシック"/>
              <a:ea typeface="ＭＳ ゴシック"/>
            </a:rPr>
            <a:t>　全体的な公債費は増加傾向にある一方で，交付税措置のある元利償還金は，将来的に減少していく見込であり，数値の悪化が予測されるため，限られた財源を効果的に配分し，総額抑制を図りながら，健全な財政運営に努める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810" y="12630785"/>
          <a:ext cx="424878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満期一括償還地方債の借入が無いため，利用していない。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1465" y="7572375"/>
          <a:ext cx="466788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335915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51790" y="7604125"/>
          <a:ext cx="242887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001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77177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宮城県大崎市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864870</xdr:colOff>
      <xdr:row>5</xdr:row>
      <xdr:rowOff>133985</xdr:rowOff>
    </xdr:to>
    <xdr:sp macro="" textlink="">
      <xdr:nvSpPr>
        <xdr:cNvPr id="22" name="テキスト ボックス 6"/>
        <xdr:cNvSpPr txBox="1">
          <a:spLocks noChangeArrowheads="1"/>
        </xdr:cNvSpPr>
      </xdr:nvSpPr>
      <xdr:spPr>
        <a:xfrm>
          <a:off x="619760" y="705485"/>
          <a:ext cx="17119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3107035"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令和6年度においては，分子は前年度比で4,505百万円の増加となった。</a:t>
          </a:r>
          <a:endParaRPr kumimoji="1" lang="ja-JP" altLang="en-US" sz="1400">
            <a:latin typeface="ＭＳ ゴシック"/>
            <a:ea typeface="ＭＳ ゴシック"/>
          </a:endParaRPr>
        </a:p>
        <a:p>
          <a:r>
            <a:rPr kumimoji="1" lang="ja-JP" altLang="en-US" sz="1400">
              <a:latin typeface="ＭＳ ゴシック"/>
              <a:ea typeface="ＭＳ ゴシック"/>
            </a:rPr>
            <a:t>　大崎地域広域行政事務組合の負担金増加等により組合等負担金等見込額は前年度比で250百万円増加となったが，地方債の現在高が前年度比で1</a:t>
          </a:r>
          <a:r>
            <a:rPr kumimoji="1" lang="ja-JP" altLang="en-US" sz="1400">
              <a:latin typeface="ＭＳ ゴシック"/>
              <a:ea typeface="ＭＳ ゴシック"/>
            </a:rPr>
            <a:t>,522百万円減少となったことや，公営企業債等繰入見込額が前年度比で694百万円減少となったことにより，将来負担額は前年度比で2,137百万円の減少となった。</a:t>
          </a:r>
          <a:endParaRPr kumimoji="1" lang="ja-JP" altLang="en-US" sz="1400">
            <a:latin typeface="ＭＳ ゴシック"/>
            <a:ea typeface="ＭＳ ゴシック"/>
          </a:endParaRPr>
        </a:p>
        <a:p>
          <a:r>
            <a:rPr kumimoji="1" lang="ja-JP" altLang="en-US" sz="1400">
              <a:latin typeface="ＭＳ ゴシック"/>
              <a:ea typeface="ＭＳ ゴシック"/>
            </a:rPr>
            <a:t>　しかし，財政調整基金の減少による充当可能基金の減少や，臨時財政対策債の算入見込額の減少による基準財政需要額算入見込額の減少により，充当可能財源等が大幅に減少し，将来負担比率の分子は前年度比で増加となった。</a:t>
          </a:r>
          <a:endParaRPr kumimoji="1" lang="ja-JP" altLang="en-US" sz="1400">
            <a:latin typeface="ＭＳ ゴシック"/>
            <a:ea typeface="ＭＳ ゴシック"/>
          </a:endParaRPr>
        </a:p>
        <a:p>
          <a:r>
            <a:rPr kumimoji="1" lang="ja-JP" altLang="en-US" sz="1400">
              <a:latin typeface="ＭＳ ゴシック"/>
              <a:ea typeface="ＭＳ ゴシック"/>
            </a:rPr>
            <a:t>　引き続き財政調整基金をはじめとする充当可能財源等の減少が見込まれるため，歳出抑制と財源の確保に向けた財政健全化の取組が急務である。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宮城県大崎市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基金残高については減少傾向にあり，令和6</a:t>
          </a:r>
          <a:r>
            <a:rPr kumimoji="1" lang="ja-JP" altLang="en-US" sz="1300">
              <a:solidFill>
                <a:schemeClr val="tx1"/>
              </a:solidFill>
              <a:effectLst/>
              <a:latin typeface="ＭＳ ゴシック"/>
              <a:ea typeface="ＭＳ ゴシック"/>
              <a:cs typeface="+mn-cs"/>
            </a:rPr>
            <a:t>年度は前年度比で1,816</a:t>
          </a:r>
          <a:r>
            <a:rPr kumimoji="1" lang="ja-JP" altLang="en-US" sz="1300">
              <a:solidFill>
                <a:schemeClr val="tx1"/>
              </a:solidFill>
              <a:effectLst/>
              <a:latin typeface="ＭＳ ゴシック"/>
              <a:ea typeface="ＭＳ ゴシック"/>
              <a:cs typeface="+mn-cs"/>
            </a:rPr>
            <a:t>百万円の減少となった。</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財政調整基金に関しては，人件費・公債費・扶助費の増加に加え，下水道事業や病院事業への繰出金や大崎地域広域行政事務組合負担金等の財源として取崩したことにより1,506</a:t>
          </a:r>
          <a:r>
            <a:rPr kumimoji="1" lang="ja-JP" altLang="en-US" sz="1300">
              <a:solidFill>
                <a:schemeClr val="tx1"/>
              </a:solidFill>
              <a:effectLst/>
              <a:latin typeface="ＭＳ ゴシック"/>
              <a:ea typeface="ＭＳ ゴシック"/>
              <a:cs typeface="+mn-cs"/>
            </a:rPr>
            <a:t>百万円の減少となった。</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減債基金については，臨時財政対策債償還金として一部取り崩したものの，利子積立及び臨時財政対策債償還基金費相当分を積み立てたことにより</a:t>
          </a:r>
          <a:r>
            <a:rPr kumimoji="1" lang="en-US" altLang="ja-JP" sz="1300">
              <a:solidFill>
                <a:schemeClr val="tx1"/>
              </a:solidFill>
              <a:effectLst/>
              <a:latin typeface="ＭＳ ゴシック"/>
              <a:ea typeface="ＭＳ ゴシック"/>
              <a:cs typeface="+mn-cs"/>
            </a:rPr>
            <a:t>133</a:t>
          </a:r>
          <a:r>
            <a:rPr kumimoji="1" lang="ja-JP" altLang="en-US" sz="1300">
              <a:solidFill>
                <a:schemeClr val="tx1"/>
              </a:solidFill>
              <a:effectLst/>
              <a:latin typeface="ＭＳ ゴシック"/>
              <a:ea typeface="ＭＳ ゴシック"/>
              <a:cs typeface="+mn-cs"/>
            </a:rPr>
            <a:t>百万円の増加となった。</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その他特定目的基金については443</a:t>
          </a:r>
          <a:r>
            <a:rPr kumimoji="1" lang="ja-JP" altLang="en-US" sz="1300">
              <a:solidFill>
                <a:schemeClr val="tx1"/>
              </a:solidFill>
              <a:effectLst/>
              <a:latin typeface="ＭＳ ゴシック"/>
              <a:ea typeface="ＭＳ ゴシック"/>
              <a:cs typeface="+mn-cs"/>
            </a:rPr>
            <a:t>百万円の減少となった。</a:t>
          </a:r>
          <a:r>
            <a:rPr kumimoji="1" lang="ja-JP" altLang="en-US" sz="1300">
              <a:solidFill>
                <a:schemeClr val="tx1"/>
              </a:solidFill>
              <a:effectLst/>
              <a:latin typeface="ＭＳ ゴシック"/>
              <a:ea typeface="ＭＳ ゴシック"/>
              <a:cs typeface="+mn-cs"/>
            </a:rPr>
            <a:t>まちづくり基金では380</a:t>
          </a:r>
          <a:r>
            <a:rPr kumimoji="1" lang="ja-JP" altLang="en-US" sz="1300">
              <a:solidFill>
                <a:schemeClr val="tx1"/>
              </a:solidFill>
              <a:effectLst/>
              <a:latin typeface="ＭＳ ゴシック"/>
              <a:ea typeface="ＭＳ ゴシック"/>
              <a:cs typeface="+mn-cs"/>
            </a:rPr>
            <a:t>百万円の減少となり，その他の基金についても施設の維持管理を目的としているものが多く，概ね残高は減少傾向にある。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財政調整基金については，今後は歳入に見合った歳出規模への転換を図り，災害等の突発的な財政出動に備えた財源を確保など，持続可能な財政運営に取り組む。</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その他特定目的基金については，全体的に減少傾向にある。設置目的と基金残高の推移を考慮し，適正に管理する。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地域自治組織支援基金：持続的で活力ある地域の醸成をめざし，地域自治組織の育成と活動を支援し，市民協働のまちづくりを推進する。</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地域自治組織への安定的な財政支援を行うための果実運用型基金である。</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まちづくり基金：住みよい豊かなまちづくりを推進する。主に，ふるさと納税による寄附金や指定寄附金を積み立てている。</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災害公営住宅維持管理基金：災害公営住宅として建設された市営住宅及び共同施設の整備，修繕及び改良並びに地方債の償還に要する</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経費に充当する。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地域自治組織支援基金：市内</a:t>
          </a:r>
          <a:r>
            <a:rPr kumimoji="1" lang="en-US" altLang="ja-JP" sz="1300">
              <a:solidFill>
                <a:schemeClr val="tx1"/>
              </a:solidFill>
              <a:effectLst/>
              <a:latin typeface="ＭＳ ゴシック"/>
              <a:ea typeface="ＭＳ ゴシック"/>
              <a:cs typeface="+mn-cs"/>
            </a:rPr>
            <a:t>7</a:t>
          </a:r>
          <a:r>
            <a:rPr kumimoji="1" lang="ja-JP" altLang="en-US" sz="1300">
              <a:solidFill>
                <a:schemeClr val="tx1"/>
              </a:solidFill>
              <a:effectLst/>
              <a:latin typeface="ＭＳ ゴシック"/>
              <a:ea typeface="ＭＳ ゴシック"/>
              <a:cs typeface="+mn-cs"/>
            </a:rPr>
            <a:t>地域にある地域自治組織に対する活動支援や施設改修（集会所等）に伴う事業補助金などの財源として活用</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している。補助金などとして年間</a:t>
          </a:r>
          <a:r>
            <a:rPr kumimoji="1" lang="en-US" altLang="ja-JP" sz="1300">
              <a:solidFill>
                <a:schemeClr val="tx1"/>
              </a:solidFill>
              <a:effectLst/>
              <a:latin typeface="ＭＳ ゴシック"/>
              <a:ea typeface="ＭＳ ゴシック"/>
              <a:cs typeface="+mn-cs"/>
            </a:rPr>
            <a:t>1</a:t>
          </a:r>
          <a:r>
            <a:rPr kumimoji="1" lang="ja-JP" altLang="en-US" sz="1300">
              <a:solidFill>
                <a:schemeClr val="tx1"/>
              </a:solidFill>
              <a:effectLst/>
              <a:latin typeface="ＭＳ ゴシック"/>
              <a:ea typeface="ＭＳ ゴシック"/>
              <a:cs typeface="+mn-cs"/>
            </a:rPr>
            <a:t>億円近いを支出しているが運用益がそれ程多く見込めないため減少傾向にある。</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まちづくり基金：ふるさと納税や指定寄附は一時的に基金に積み立てるものの，翌年には寄附者の意向を踏まえ事業充当を行っている。</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各年度の寄附額が年度末の残高に大きく影響している。</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災害公営住宅維持管理基金：家賃の低廉・低減化を踏まえ，震災復興交付金を財源に基金に積み立てているが，大きな費用負担がない</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ため</a:t>
          </a:r>
          <a:r>
            <a:rPr kumimoji="1" lang="ja-JP" altLang="en-US" sz="1300">
              <a:solidFill>
                <a:schemeClr val="tx1"/>
              </a:solidFill>
              <a:effectLst/>
              <a:latin typeface="ＭＳ ゴシック"/>
              <a:ea typeface="ＭＳ ゴシック"/>
              <a:cs typeface="+mn-cs"/>
            </a:rPr>
            <a:t>毎年利子積立分のみ</a:t>
          </a:r>
          <a:r>
            <a:rPr kumimoji="1" lang="ja-JP" altLang="en-US" sz="1300">
              <a:solidFill>
                <a:schemeClr val="tx1"/>
              </a:solidFill>
              <a:effectLst/>
              <a:latin typeface="ＭＳ ゴシック"/>
              <a:ea typeface="ＭＳ ゴシック"/>
              <a:cs typeface="+mn-cs"/>
            </a:rPr>
            <a:t>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地域自治組織支援基金：安定的な財政支援を行うため，預金利子のみならず，有価証券の購入等，より効果的な果実運用を実施する。</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まちづくり基金：基金残高等を踏まえつつ，寄附金の使途に応じた事業を適宜実施する。</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災害公営住宅維持管理基金：災害公営住宅の将来の整備，修繕，改良及び地方債償還費用に充当予定。</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令和5</a:t>
          </a:r>
          <a:r>
            <a:rPr kumimoji="1" lang="ja-JP" altLang="en-US" sz="1300">
              <a:solidFill>
                <a:schemeClr val="tx1"/>
              </a:solidFill>
              <a:effectLst/>
              <a:latin typeface="ＭＳ ゴシック"/>
              <a:ea typeface="ＭＳ ゴシック"/>
              <a:cs typeface="+mn-cs"/>
            </a:rPr>
            <a:t>年度末残高5,112,261</a:t>
          </a:r>
          <a:r>
            <a:rPr kumimoji="1" lang="ja-JP" altLang="en-US" sz="1300">
              <a:solidFill>
                <a:schemeClr val="tx1"/>
              </a:solidFill>
              <a:effectLst/>
              <a:latin typeface="ＭＳ ゴシック"/>
              <a:ea typeface="ＭＳ ゴシック"/>
              <a:cs typeface="+mn-cs"/>
            </a:rPr>
            <a:t>千円に対して，決算剰余積立730,000</a:t>
          </a:r>
          <a:r>
            <a:rPr kumimoji="1" lang="ja-JP" altLang="en-US" sz="1300">
              <a:solidFill>
                <a:schemeClr val="tx1"/>
              </a:solidFill>
              <a:effectLst/>
              <a:latin typeface="ＭＳ ゴシック"/>
              <a:ea typeface="ＭＳ ゴシック"/>
              <a:cs typeface="+mn-cs"/>
            </a:rPr>
            <a:t>千円と令和6</a:t>
          </a:r>
          <a:r>
            <a:rPr kumimoji="1" lang="ja-JP" altLang="en-US" sz="1300">
              <a:solidFill>
                <a:schemeClr val="tx1"/>
              </a:solidFill>
              <a:effectLst/>
              <a:latin typeface="ＭＳ ゴシック"/>
              <a:ea typeface="ＭＳ ゴシック"/>
              <a:cs typeface="+mn-cs"/>
            </a:rPr>
            <a:t>年度中の積立等</a:t>
          </a:r>
          <a:r>
            <a:rPr kumimoji="1" lang="en-US" altLang="ja-JP" sz="1300">
              <a:solidFill>
                <a:schemeClr val="tx1"/>
              </a:solidFill>
              <a:effectLst/>
              <a:latin typeface="ＭＳ ゴシック"/>
              <a:ea typeface="ＭＳ ゴシック"/>
              <a:cs typeface="+mn-cs"/>
            </a:rPr>
            <a:t>5,300</a:t>
          </a:r>
          <a:r>
            <a:rPr kumimoji="1" lang="ja-JP" altLang="en-US" sz="1300">
              <a:solidFill>
                <a:schemeClr val="tx1"/>
              </a:solidFill>
              <a:effectLst/>
              <a:latin typeface="ＭＳ ゴシック"/>
              <a:ea typeface="ＭＳ ゴシック"/>
              <a:cs typeface="+mn-cs"/>
            </a:rPr>
            <a:t>千円を基金に積み立てた一方で，2,241,655</a:t>
          </a:r>
          <a:r>
            <a:rPr kumimoji="1" lang="ja-JP" altLang="en-US" sz="1300">
              <a:solidFill>
                <a:schemeClr val="tx1"/>
              </a:solidFill>
              <a:effectLst/>
              <a:latin typeface="ＭＳ ゴシック"/>
              <a:ea typeface="ＭＳ ゴシック"/>
              <a:cs typeface="+mn-cs"/>
            </a:rPr>
            <a:t>千円の繰り入れ（取崩し）を実施した結果，令和6</a:t>
          </a:r>
          <a:r>
            <a:rPr kumimoji="1" lang="ja-JP" altLang="en-US" sz="1300">
              <a:solidFill>
                <a:schemeClr val="tx1"/>
              </a:solidFill>
              <a:effectLst/>
              <a:latin typeface="ＭＳ ゴシック"/>
              <a:ea typeface="ＭＳ ゴシック"/>
              <a:cs typeface="+mn-cs"/>
            </a:rPr>
            <a:t>年度末残高は3,605,906</a:t>
          </a:r>
          <a:r>
            <a:rPr kumimoji="1" lang="ja-JP" altLang="en-US" sz="1300">
              <a:solidFill>
                <a:schemeClr val="tx1"/>
              </a:solidFill>
              <a:effectLst/>
              <a:latin typeface="ＭＳ ゴシック"/>
              <a:ea typeface="ＭＳ ゴシック"/>
              <a:cs typeface="+mn-cs"/>
            </a:rPr>
            <a:t>千円（▲1,506,355</a:t>
          </a:r>
          <a:r>
            <a:rPr kumimoji="1" lang="ja-JP" altLang="en-US" sz="1300">
              <a:solidFill>
                <a:schemeClr val="tx1"/>
              </a:solidFill>
              <a:effectLst/>
              <a:latin typeface="ＭＳ ゴシック"/>
              <a:ea typeface="ＭＳ ゴシック"/>
              <a:cs typeface="+mn-cs"/>
            </a:rPr>
            <a:t>千円）となった。</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例年，決算剰余金の</a:t>
          </a:r>
          <a:r>
            <a:rPr kumimoji="1" lang="en-US" altLang="ja-JP" sz="1300">
              <a:solidFill>
                <a:schemeClr val="tx1"/>
              </a:solidFill>
              <a:effectLst/>
              <a:latin typeface="ＭＳ ゴシック"/>
              <a:ea typeface="ＭＳ ゴシック"/>
              <a:cs typeface="+mn-cs"/>
            </a:rPr>
            <a:t>1/2</a:t>
          </a:r>
          <a:r>
            <a:rPr kumimoji="1" lang="ja-JP" altLang="en-US" sz="1300">
              <a:solidFill>
                <a:schemeClr val="tx1"/>
              </a:solidFill>
              <a:effectLst/>
              <a:latin typeface="ＭＳ ゴシック"/>
              <a:ea typeface="ＭＳ ゴシック"/>
              <a:cs typeface="+mn-cs"/>
            </a:rPr>
            <a:t>以上を財政調整基金に積み立てを行っているが，光熱費・物価の上昇が続いている状況下で，施設の維持管理費を始めとする物件費が増加している中，職員人件費及び会計年度任用職員人件費の大幅な増加や，公債費，扶助費などの義務的経費の増加もあり，多額の取崩しが必要となっている。取崩額は高止まりの状況にあるが，このままの状況が続けば，基金残高は今後2～3</a:t>
          </a:r>
          <a:r>
            <a:rPr kumimoji="1" lang="ja-JP" altLang="en-US" sz="1300">
              <a:solidFill>
                <a:schemeClr val="tx1"/>
              </a:solidFill>
              <a:effectLst/>
              <a:latin typeface="ＭＳ ゴシック"/>
              <a:ea typeface="ＭＳ ゴシック"/>
              <a:cs typeface="+mn-cs"/>
            </a:rPr>
            <a:t>年で</a:t>
          </a:r>
          <a:r>
            <a:rPr kumimoji="1" lang="en-US" altLang="ja-JP" sz="1300">
              <a:solidFill>
                <a:schemeClr val="tx1"/>
              </a:solidFill>
              <a:effectLst/>
              <a:latin typeface="ＭＳ ゴシック"/>
              <a:ea typeface="ＭＳ ゴシック"/>
              <a:cs typeface="+mn-cs"/>
            </a:rPr>
            <a:t>10</a:t>
          </a:r>
          <a:r>
            <a:rPr kumimoji="1" lang="ja-JP" altLang="en-US" sz="1300">
              <a:solidFill>
                <a:schemeClr val="tx1"/>
              </a:solidFill>
              <a:effectLst/>
              <a:latin typeface="ＭＳ ゴシック"/>
              <a:ea typeface="ＭＳ ゴシック"/>
              <a:cs typeface="+mn-cs"/>
            </a:rPr>
            <a:t>億円台までに減少する恐れがあり，事業のスクラップや公共施設の統廃合などの歳出抑制の他，歳入の確保が急務となっている。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物価や賃金が上昇傾向にある現状において，人件費・公債費・扶助費の増加は今後も続くと想定される。これらは義務的経費であり，</a:t>
          </a:r>
          <a:r>
            <a:rPr kumimoji="1" lang="ja-JP" altLang="en-US" sz="1300">
              <a:solidFill>
                <a:schemeClr val="tx1"/>
              </a:solidFill>
              <a:effectLst/>
              <a:latin typeface="ＭＳ ゴシック"/>
              <a:ea typeface="ＭＳ ゴシック"/>
              <a:cs typeface="+mn-cs"/>
            </a:rPr>
            <a:t>特に公債費では</a:t>
          </a:r>
          <a:r>
            <a:rPr kumimoji="1" lang="ja-JP" altLang="en-US" sz="1300">
              <a:solidFill>
                <a:schemeClr val="tx1"/>
              </a:solidFill>
              <a:effectLst/>
              <a:latin typeface="ＭＳ ゴシック"/>
              <a:ea typeface="ＭＳ ゴシック"/>
              <a:cs typeface="+mn-cs"/>
            </a:rPr>
            <a:t>令和7年度から本庁舎建設事業債の償還が開始されたこともあり，歳出面での早期改善は難しいものと見込まれる。</a:t>
          </a:r>
          <a:r>
            <a:rPr kumimoji="1" lang="ja-JP" altLang="en-US" sz="1300">
              <a:solidFill>
                <a:schemeClr val="tx1"/>
              </a:solidFill>
              <a:effectLst/>
              <a:latin typeface="ＭＳ ゴシック"/>
              <a:ea typeface="ＭＳ ゴシック"/>
              <a:cs typeface="+mn-cs"/>
            </a:rPr>
            <a:t>しかしながら，災害等の突発的な財政出動に備えた財源の確保が必要であるため，当面(令和7年度～令和9年度)の行財政運営の改革に向けた基本方針を決定し，それに基づき，</a:t>
          </a:r>
          <a:r>
            <a:rPr kumimoji="1" lang="ja-JP" altLang="en-US" sz="1300">
              <a:solidFill>
                <a:schemeClr val="tx1"/>
              </a:solidFill>
              <a:effectLst/>
              <a:latin typeface="ＭＳ ゴシック"/>
              <a:ea typeface="ＭＳ ゴシック"/>
              <a:cs typeface="+mn-cs"/>
            </a:rPr>
            <a:t>必要性，緊急性等について徹底した検証を実施することで</a:t>
          </a:r>
          <a:r>
            <a:rPr kumimoji="1" lang="ja-JP" altLang="en-US" sz="1300">
              <a:solidFill>
                <a:schemeClr val="tx1"/>
              </a:solidFill>
              <a:effectLst/>
              <a:latin typeface="ＭＳ ゴシック"/>
              <a:ea typeface="ＭＳ ゴシック"/>
              <a:cs typeface="+mn-cs"/>
            </a:rPr>
            <a:t>歳入に見合った歳出規模への転換を図り，</a:t>
          </a:r>
          <a:r>
            <a:rPr kumimoji="1" lang="ja-JP" altLang="en-US" sz="1300">
              <a:solidFill>
                <a:schemeClr val="tx1"/>
              </a:solidFill>
              <a:effectLst/>
              <a:latin typeface="ＭＳ ゴシック"/>
              <a:ea typeface="ＭＳ ゴシック"/>
              <a:cs typeface="+mn-cs"/>
            </a:rPr>
            <a:t>財政調整</a:t>
          </a:r>
          <a:r>
            <a:rPr kumimoji="1" lang="ja-JP" altLang="en-US" sz="1300">
              <a:solidFill>
                <a:schemeClr val="tx1"/>
              </a:solidFill>
              <a:effectLst/>
              <a:latin typeface="ＭＳ ゴシック"/>
              <a:ea typeface="ＭＳ ゴシック"/>
              <a:cs typeface="+mn-cs"/>
            </a:rPr>
            <a:t>基金の取崩しによる予算編成から脱却するとともに，速やかに財政調整基金への積み立てができる持続可能な財政構造への転換を実現する。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減債基金に関しては，利子収入分の積立によって微増している。（</a:t>
          </a:r>
          <a:r>
            <a:rPr kumimoji="1" lang="en-US" altLang="ja-JP" sz="1300">
              <a:solidFill>
                <a:schemeClr val="tx1"/>
              </a:solidFill>
              <a:effectLst/>
              <a:latin typeface="ＭＳ ゴシック"/>
              <a:ea typeface="ＭＳ ゴシック"/>
              <a:cs typeface="+mn-cs"/>
            </a:rPr>
            <a:t>+1,644</a:t>
          </a:r>
          <a:r>
            <a:rPr kumimoji="1" lang="ja-JP" altLang="en-US" sz="1300">
              <a:solidFill>
                <a:schemeClr val="tx1"/>
              </a:solidFill>
              <a:effectLst/>
              <a:latin typeface="ＭＳ ゴシック"/>
              <a:ea typeface="ＭＳ ゴシック"/>
              <a:cs typeface="+mn-cs"/>
            </a:rPr>
            <a:t>千円）</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令和6</a:t>
          </a:r>
          <a:r>
            <a:rPr kumimoji="1" lang="ja-JP" altLang="en-US" sz="1300">
              <a:solidFill>
                <a:schemeClr val="tx1"/>
              </a:solidFill>
              <a:effectLst/>
              <a:latin typeface="ＭＳ ゴシック"/>
              <a:ea typeface="ＭＳ ゴシック"/>
              <a:cs typeface="+mn-cs"/>
            </a:rPr>
            <a:t>年度については普通交付税再算定増額分のうち，臨時財政対策債償還基金費相当分を一般財源から歳出側の減債基金費に積み立てを行った。</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（臨時財政対策債償還費相当分の基金の積立額 214,269</a:t>
          </a:r>
          <a:r>
            <a:rPr kumimoji="1" lang="ja-JP" altLang="en-US" sz="1300">
              <a:solidFill>
                <a:schemeClr val="tx1"/>
              </a:solidFill>
              <a:effectLst/>
              <a:latin typeface="ＭＳ ゴシック"/>
              <a:ea typeface="ＭＳ ゴシック"/>
              <a:cs typeface="+mn-cs"/>
            </a:rPr>
            <a:t>千円）</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令和6年度の臨時財政対策債償還費として82,568千円を取り崩した。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公債費の推移に留意しながら，適切に管理していく。</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令和6</a:t>
          </a:r>
          <a:r>
            <a:rPr kumimoji="1" lang="ja-JP" altLang="en-US" sz="1300">
              <a:solidFill>
                <a:schemeClr val="tx1"/>
              </a:solidFill>
              <a:effectLst/>
              <a:latin typeface="ＭＳ ゴシック"/>
              <a:ea typeface="ＭＳ ゴシック"/>
              <a:cs typeface="+mn-cs"/>
            </a:rPr>
            <a:t>年度に積み立てた214,269</a:t>
          </a:r>
          <a:r>
            <a:rPr kumimoji="1" lang="ja-JP" altLang="en-US" sz="1300">
              <a:solidFill>
                <a:schemeClr val="tx1"/>
              </a:solidFill>
              <a:effectLst/>
              <a:latin typeface="ＭＳ ゴシック"/>
              <a:ea typeface="ＭＳ ゴシック"/>
              <a:cs typeface="+mn-cs"/>
            </a:rPr>
            <a:t>千円については，臨時財政対策債償還に充てる。</a:t>
          </a:r>
          <a:r>
            <a:rPr kumimoji="1" lang="ja-JP" altLang="en-US" sz="1300">
              <a:solidFill>
                <a:schemeClr val="tx1"/>
              </a:solidFill>
              <a:effectLst/>
              <a:latin typeface="ＭＳ ゴシック"/>
              <a:ea typeface="ＭＳ ゴシック"/>
              <a:cs typeface="+mn-cs"/>
            </a:rPr>
            <a:t>（</a:t>
          </a:r>
          <a:r>
            <a:rPr kumimoji="1" lang="en-US" altLang="ja-JP" sz="1300">
              <a:solidFill>
                <a:schemeClr val="tx1"/>
              </a:solidFill>
              <a:effectLst/>
              <a:latin typeface="ＭＳ ゴシック"/>
              <a:ea typeface="ＭＳ ゴシック"/>
              <a:cs typeface="+mn-cs"/>
            </a:rPr>
            <a:t>R7</a:t>
          </a:r>
          <a:r>
            <a:rPr kumimoji="1" lang="ja-JP" altLang="en-US" sz="1300">
              <a:solidFill>
                <a:schemeClr val="tx1"/>
              </a:solidFill>
              <a:effectLst/>
              <a:latin typeface="ＭＳ ゴシック"/>
              <a:ea typeface="ＭＳ ゴシック"/>
              <a:cs typeface="+mn-cs"/>
            </a:rPr>
            <a:t>年度分107,135</a:t>
          </a:r>
          <a:r>
            <a:rPr kumimoji="1" lang="ja-JP" altLang="en-US" sz="1300">
              <a:solidFill>
                <a:schemeClr val="tx1"/>
              </a:solidFill>
              <a:effectLst/>
              <a:latin typeface="ＭＳ ゴシック"/>
              <a:ea typeface="ＭＳ ゴシック"/>
              <a:cs typeface="+mn-cs"/>
            </a:rPr>
            <a:t>千円，</a:t>
          </a:r>
          <a:r>
            <a:rPr kumimoji="1" lang="en-US" altLang="ja-JP" sz="1300">
              <a:solidFill>
                <a:schemeClr val="tx1"/>
              </a:solidFill>
              <a:effectLst/>
              <a:latin typeface="ＭＳ ゴシック"/>
              <a:ea typeface="ＭＳ ゴシック"/>
              <a:cs typeface="+mn-cs"/>
            </a:rPr>
            <a:t>R8</a:t>
          </a:r>
          <a:r>
            <a:rPr kumimoji="1" lang="ja-JP" altLang="en-US" sz="1300">
              <a:solidFill>
                <a:schemeClr val="tx1"/>
              </a:solidFill>
              <a:effectLst/>
              <a:latin typeface="ＭＳ ゴシック"/>
              <a:ea typeface="ＭＳ ゴシック"/>
              <a:cs typeface="+mn-cs"/>
            </a:rPr>
            <a:t>年度分107,134</a:t>
          </a:r>
          <a:r>
            <a:rPr kumimoji="1" lang="ja-JP" altLang="en-US" sz="1300">
              <a:solidFill>
                <a:schemeClr val="tx1"/>
              </a:solidFill>
              <a:effectLst/>
              <a:latin typeface="ＭＳ ゴシック"/>
              <a:ea typeface="ＭＳ ゴシック"/>
              <a:cs typeface="+mn-cs"/>
            </a:rPr>
            <a:t>千円）</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73660</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723900" y="416560"/>
          <a:ext cx="1270000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105410</xdr:rowOff>
    </xdr:to>
    <xdr:sp macro="" textlink="">
      <xdr:nvSpPr>
        <xdr:cNvPr id="3" name="正方形/長方形 2"/>
        <xdr:cNvSpPr/>
      </xdr:nvSpPr>
      <xdr:spPr>
        <a:xfrm>
          <a:off x="20193000" y="40386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20218400" y="429895"/>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20243800" y="454660"/>
          <a:ext cx="382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宮城県大崎市</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105410</xdr:rowOff>
    </xdr:to>
    <xdr:sp macro="" textlink="">
      <xdr:nvSpPr>
        <xdr:cNvPr id="6" name="正方形/長方形 5"/>
        <xdr:cNvSpPr/>
      </xdr:nvSpPr>
      <xdr:spPr>
        <a:xfrm>
          <a:off x="17399000" y="40386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7424400" y="429895"/>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7449800" y="45466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5080</xdr:rowOff>
    </xdr:from>
    <xdr:to xmlns:xdr="http://schemas.openxmlformats.org/drawingml/2006/spreadsheetDrawing">
      <xdr:col>50</xdr:col>
      <xdr:colOff>0</xdr:colOff>
      <xdr:row>17</xdr:row>
      <xdr:rowOff>49530</xdr:rowOff>
    </xdr:to>
    <xdr:sp macro="" textlink="">
      <xdr:nvSpPr>
        <xdr:cNvPr id="9" name="正方形/長方形 8"/>
        <xdr:cNvSpPr/>
      </xdr:nvSpPr>
      <xdr:spPr>
        <a:xfrm>
          <a:off x="817245" y="1205230"/>
          <a:ext cx="966025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952500" y="123698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36830</xdr:rowOff>
    </xdr:from>
    <xdr:to xmlns:xdr="http://schemas.openxmlformats.org/drawingml/2006/spreadsheetDrawing">
      <xdr:col>16</xdr:col>
      <xdr:colOff>188595</xdr:colOff>
      <xdr:row>17</xdr:row>
      <xdr:rowOff>36830</xdr:rowOff>
    </xdr:to>
    <xdr:sp macro="" textlink="">
      <xdr:nvSpPr>
        <xdr:cNvPr id="11" name="正方形/長方形 10"/>
        <xdr:cNvSpPr/>
      </xdr:nvSpPr>
      <xdr:spPr>
        <a:xfrm>
          <a:off x="2284095" y="1236980"/>
          <a:ext cx="12573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122,035
121,065
796.81
69,680,272
67,834,852
1,629,700
37,731,953
73,449,361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619500" y="123698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5143500" y="125603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7175500" y="125603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8509000" y="125603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5143500" y="2094230"/>
          <a:ext cx="20320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7239000" y="2094230"/>
          <a:ext cx="3427095"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5080</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10718800" y="1205230"/>
          <a:ext cx="143510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67945</xdr:rowOff>
    </xdr:from>
    <xdr:to xmlns:xdr="http://schemas.openxmlformats.org/drawingml/2006/spreadsheetDrawing">
      <xdr:col>58</xdr:col>
      <xdr:colOff>69850</xdr:colOff>
      <xdr:row>8</xdr:row>
      <xdr:rowOff>148590</xdr:rowOff>
    </xdr:to>
    <xdr:sp macro="" textlink="">
      <xdr:nvSpPr>
        <xdr:cNvPr id="19" name="正方形/長方形 18"/>
        <xdr:cNvSpPr/>
      </xdr:nvSpPr>
      <xdr:spPr>
        <a:xfrm>
          <a:off x="10953750" y="126809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161290</xdr:rowOff>
    </xdr:from>
    <xdr:to xmlns:xdr="http://schemas.openxmlformats.org/drawingml/2006/spreadsheetDrawing">
      <xdr:col>58</xdr:col>
      <xdr:colOff>69850</xdr:colOff>
      <xdr:row>10</xdr:row>
      <xdr:rowOff>73660</xdr:rowOff>
    </xdr:to>
    <xdr:sp macro="" textlink="">
      <xdr:nvSpPr>
        <xdr:cNvPr id="20" name="正方形/長方形 19"/>
        <xdr:cNvSpPr/>
      </xdr:nvSpPr>
      <xdr:spPr>
        <a:xfrm>
          <a:off x="10953750" y="153289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148590</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10953750" y="1863090"/>
          <a:ext cx="1270000"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10795000" y="135509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123825</xdr:rowOff>
    </xdr:from>
    <xdr:to xmlns:xdr="http://schemas.openxmlformats.org/drawingml/2006/spreadsheetDrawing">
      <xdr:col>51</xdr:col>
      <xdr:colOff>188595</xdr:colOff>
      <xdr:row>11</xdr:row>
      <xdr:rowOff>92710</xdr:rowOff>
    </xdr:to>
    <xdr:cxnSp macro="">
      <xdr:nvCxnSpPr>
        <xdr:cNvPr id="23" name="直線コネクタ 22"/>
        <xdr:cNvCxnSpPr/>
      </xdr:nvCxnSpPr>
      <xdr:spPr>
        <a:xfrm>
          <a:off x="10875645" y="183832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123825</xdr:rowOff>
    </xdr:from>
    <xdr:to xmlns:xdr="http://schemas.openxmlformats.org/drawingml/2006/spreadsheetDrawing">
      <xdr:col>52</xdr:col>
      <xdr:colOff>69850</xdr:colOff>
      <xdr:row>10</xdr:row>
      <xdr:rowOff>123825</xdr:rowOff>
    </xdr:to>
    <xdr:cxnSp macro="">
      <xdr:nvCxnSpPr>
        <xdr:cNvPr id="24" name="直線コネクタ 23"/>
        <xdr:cNvCxnSpPr/>
      </xdr:nvCxnSpPr>
      <xdr:spPr>
        <a:xfrm>
          <a:off x="10795000" y="18383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158115</xdr:rowOff>
    </xdr:to>
    <xdr:cxnSp macro="">
      <xdr:nvCxnSpPr>
        <xdr:cNvPr id="25" name="直線コネクタ 24"/>
        <xdr:cNvCxnSpPr/>
      </xdr:nvCxnSpPr>
      <xdr:spPr>
        <a:xfrm flipV="1">
          <a:off x="10875645" y="207899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161290</xdr:rowOff>
    </xdr:from>
    <xdr:to xmlns:xdr="http://schemas.openxmlformats.org/drawingml/2006/spreadsheetDrawing">
      <xdr:col>52</xdr:col>
      <xdr:colOff>69850</xdr:colOff>
      <xdr:row>12</xdr:row>
      <xdr:rowOff>161290</xdr:rowOff>
    </xdr:to>
    <xdr:cxnSp macro="">
      <xdr:nvCxnSpPr>
        <xdr:cNvPr id="26" name="直線コネクタ 25"/>
        <xdr:cNvCxnSpPr/>
      </xdr:nvCxnSpPr>
      <xdr:spPr>
        <a:xfrm>
          <a:off x="10795000" y="221869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105410</xdr:rowOff>
    </xdr:from>
    <xdr:to xmlns:xdr="http://schemas.openxmlformats.org/drawingml/2006/spreadsheetDrawing">
      <xdr:col>52</xdr:col>
      <xdr:colOff>34925</xdr:colOff>
      <xdr:row>8</xdr:row>
      <xdr:rowOff>36830</xdr:rowOff>
    </xdr:to>
    <xdr:sp macro="" textlink="">
      <xdr:nvSpPr>
        <xdr:cNvPr id="27" name="楕円 26"/>
        <xdr:cNvSpPr/>
      </xdr:nvSpPr>
      <xdr:spPr>
        <a:xfrm>
          <a:off x="10829925" y="13055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129540</xdr:rowOff>
    </xdr:to>
    <xdr:sp macro="" textlink="">
      <xdr:nvSpPr>
        <xdr:cNvPr id="28" name="フローチャート: 判断 27"/>
        <xdr:cNvSpPr/>
      </xdr:nvSpPr>
      <xdr:spPr>
        <a:xfrm>
          <a:off x="10829925" y="1573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92710</xdr:rowOff>
    </xdr:from>
    <xdr:ext cx="8803640" cy="252730"/>
    <xdr:sp macro="" textlink="">
      <xdr:nvSpPr>
        <xdr:cNvPr id="29" name="テキスト ボックス 28"/>
        <xdr:cNvSpPr txBox="1"/>
      </xdr:nvSpPr>
      <xdr:spPr>
        <a:xfrm>
          <a:off x="762000" y="3007360"/>
          <a:ext cx="88036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5080</xdr:rowOff>
    </xdr:from>
    <xdr:ext cx="5751195" cy="251460"/>
    <xdr:sp macro="" textlink="">
      <xdr:nvSpPr>
        <xdr:cNvPr id="30" name="テキスト ボックス 29"/>
        <xdr:cNvSpPr txBox="1"/>
      </xdr:nvSpPr>
      <xdr:spPr>
        <a:xfrm>
          <a:off x="762000" y="3262630"/>
          <a:ext cx="57511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17915" cy="239395"/>
    <xdr:sp macro="" textlink="">
      <xdr:nvSpPr>
        <xdr:cNvPr id="31" name="テキスト ボックス 30"/>
        <xdr:cNvSpPr txBox="1"/>
      </xdr:nvSpPr>
      <xdr:spPr>
        <a:xfrm>
          <a:off x="762000" y="3515995"/>
          <a:ext cx="871791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3760" cy="252730"/>
    <xdr:sp macro="" textlink="">
      <xdr:nvSpPr>
        <xdr:cNvPr id="32" name="テキスト ボックス 31"/>
        <xdr:cNvSpPr txBox="1"/>
      </xdr:nvSpPr>
      <xdr:spPr>
        <a:xfrm>
          <a:off x="762000" y="3771900"/>
          <a:ext cx="59537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38795" cy="252730"/>
    <xdr:sp macro="" textlink="">
      <xdr:nvSpPr>
        <xdr:cNvPr id="33" name="テキスト ボックス 32"/>
        <xdr:cNvSpPr txBox="1"/>
      </xdr:nvSpPr>
      <xdr:spPr>
        <a:xfrm>
          <a:off x="762000" y="4023995"/>
          <a:ext cx="81387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161290</xdr:rowOff>
    </xdr:from>
    <xdr:ext cx="8752205" cy="407035"/>
    <xdr:sp macro="" textlink="">
      <xdr:nvSpPr>
        <xdr:cNvPr id="34" name="テキスト ボックス 33"/>
        <xdr:cNvSpPr txBox="1"/>
      </xdr:nvSpPr>
      <xdr:spPr>
        <a:xfrm>
          <a:off x="762000" y="4276090"/>
          <a:ext cx="8752205" cy="407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73660</xdr:rowOff>
    </xdr:from>
    <xdr:ext cx="177165" cy="251460"/>
    <xdr:sp macro="" textlink="">
      <xdr:nvSpPr>
        <xdr:cNvPr id="35" name="テキスト ボックス 34"/>
        <xdr:cNvSpPr txBox="1"/>
      </xdr:nvSpPr>
      <xdr:spPr>
        <a:xfrm>
          <a:off x="762000" y="4531360"/>
          <a:ext cx="1771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62000" y="5015230"/>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4920" cy="301625"/>
    <xdr:sp macro="" textlink="">
      <xdr:nvSpPr>
        <xdr:cNvPr id="37" name="テキスト ボックス 36"/>
        <xdr:cNvSpPr txBox="1"/>
      </xdr:nvSpPr>
      <xdr:spPr>
        <a:xfrm>
          <a:off x="1776730" y="5375910"/>
          <a:ext cx="1264920"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36395" cy="350520"/>
    <xdr:sp macro="" textlink="">
      <xdr:nvSpPr>
        <xdr:cNvPr id="38" name="テキスト ボックス 37"/>
        <xdr:cNvSpPr txBox="1"/>
      </xdr:nvSpPr>
      <xdr:spPr>
        <a:xfrm>
          <a:off x="3176270" y="5351780"/>
          <a:ext cx="163639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123825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905500" y="526732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142240</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905500" y="54571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123825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7556500" y="52673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142240</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7556500" y="5457190"/>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123825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9017000" y="52673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43</xdr:col>
      <xdr:colOff>6350</xdr:colOff>
      <xdr:row>31</xdr:row>
      <xdr:rowOff>142240</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9017000" y="5457190"/>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129540</xdr:rowOff>
    </xdr:to>
    <xdr:sp macro="" textlink="">
      <xdr:nvSpPr>
        <xdr:cNvPr id="45" name="正方形/長方形 44"/>
        <xdr:cNvSpPr/>
      </xdr:nvSpPr>
      <xdr:spPr>
        <a:xfrm>
          <a:off x="762000" y="5775325"/>
          <a:ext cx="50800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129540</xdr:rowOff>
    </xdr:to>
    <xdr:sp macro="" textlink="">
      <xdr:nvSpPr>
        <xdr:cNvPr id="46" name="正方形/長方形 45"/>
        <xdr:cNvSpPr/>
      </xdr:nvSpPr>
      <xdr:spPr>
        <a:xfrm>
          <a:off x="6032500" y="5775325"/>
          <a:ext cx="60325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30480</xdr:rowOff>
    </xdr:to>
    <xdr:sp macro="" textlink="">
      <xdr:nvSpPr>
        <xdr:cNvPr id="47" name="正方形/長方形 46"/>
        <xdr:cNvSpPr/>
      </xdr:nvSpPr>
      <xdr:spPr>
        <a:xfrm>
          <a:off x="6032500" y="5775325"/>
          <a:ext cx="379539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92710</xdr:rowOff>
    </xdr:from>
    <xdr:to xmlns:xdr="http://schemas.openxmlformats.org/drawingml/2006/spreadsheetDrawing">
      <xdr:col>56</xdr:col>
      <xdr:colOff>188595</xdr:colOff>
      <xdr:row>47</xdr:row>
      <xdr:rowOff>67945</xdr:rowOff>
    </xdr:to>
    <xdr:sp macro="" textlink="" fLocksText="0">
      <xdr:nvSpPr>
        <xdr:cNvPr id="48" name="テキスト ボックス 47"/>
        <xdr:cNvSpPr txBox="1"/>
      </xdr:nvSpPr>
      <xdr:spPr>
        <a:xfrm>
          <a:off x="6159500" y="6093460"/>
          <a:ext cx="576389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分母となる基準財政需要額の伸び率に対し，分子となる基準財政収入額の伸び率が高くなったことから，前年度比で0.01ポイント増加となった。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基準財政収入額の増要因としては，課税標準額が増加したこと等により固定資産税（償却資産・土地・家屋）の収入増につながったことが挙げられる。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129540</xdr:rowOff>
    </xdr:from>
    <xdr:to xmlns:xdr="http://schemas.openxmlformats.org/drawingml/2006/spreadsheetDrawing">
      <xdr:col>27</xdr:col>
      <xdr:colOff>184150</xdr:colOff>
      <xdr:row>47</xdr:row>
      <xdr:rowOff>129540</xdr:rowOff>
    </xdr:to>
    <xdr:cxnSp macro="">
      <xdr:nvCxnSpPr>
        <xdr:cNvPr id="49" name="直線コネクタ 48"/>
        <xdr:cNvCxnSpPr/>
      </xdr:nvCxnSpPr>
      <xdr:spPr>
        <a:xfrm>
          <a:off x="762000" y="81876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158750</xdr:rowOff>
    </xdr:from>
    <xdr:ext cx="762000" cy="239395"/>
    <xdr:sp macro="" textlink="">
      <xdr:nvSpPr>
        <xdr:cNvPr id="50" name="テキスト ボックス 49"/>
        <xdr:cNvSpPr txBox="1"/>
      </xdr:nvSpPr>
      <xdr:spPr>
        <a:xfrm>
          <a:off x="0" y="804545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128270</xdr:rowOff>
    </xdr:from>
    <xdr:to xmlns:xdr="http://schemas.openxmlformats.org/drawingml/2006/spreadsheetDrawing">
      <xdr:col>27</xdr:col>
      <xdr:colOff>184150</xdr:colOff>
      <xdr:row>45</xdr:row>
      <xdr:rowOff>128270</xdr:rowOff>
    </xdr:to>
    <xdr:cxnSp macro="">
      <xdr:nvCxnSpPr>
        <xdr:cNvPr id="51" name="直線コネクタ 50"/>
        <xdr:cNvCxnSpPr/>
      </xdr:nvCxnSpPr>
      <xdr:spPr>
        <a:xfrm>
          <a:off x="762000" y="78435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156845</xdr:rowOff>
    </xdr:from>
    <xdr:ext cx="762000" cy="249555"/>
    <xdr:sp macro="" textlink="">
      <xdr:nvSpPr>
        <xdr:cNvPr id="52" name="テキスト ボックス 51"/>
        <xdr:cNvSpPr txBox="1"/>
      </xdr:nvSpPr>
      <xdr:spPr>
        <a:xfrm>
          <a:off x="0" y="77006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126365</xdr:rowOff>
    </xdr:from>
    <xdr:to xmlns:xdr="http://schemas.openxmlformats.org/drawingml/2006/spreadsheetDrawing">
      <xdr:col>27</xdr:col>
      <xdr:colOff>184150</xdr:colOff>
      <xdr:row>43</xdr:row>
      <xdr:rowOff>126365</xdr:rowOff>
    </xdr:to>
    <xdr:cxnSp macro="">
      <xdr:nvCxnSpPr>
        <xdr:cNvPr id="53" name="直線コネクタ 52"/>
        <xdr:cNvCxnSpPr/>
      </xdr:nvCxnSpPr>
      <xdr:spPr>
        <a:xfrm>
          <a:off x="762000" y="74987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154940</xdr:rowOff>
    </xdr:from>
    <xdr:ext cx="762000" cy="251460"/>
    <xdr:sp macro="" textlink="">
      <xdr:nvSpPr>
        <xdr:cNvPr id="54" name="テキスト ボックス 53"/>
        <xdr:cNvSpPr txBox="1"/>
      </xdr:nvSpPr>
      <xdr:spPr>
        <a:xfrm>
          <a:off x="0" y="7355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124460</xdr:rowOff>
    </xdr:from>
    <xdr:to xmlns:xdr="http://schemas.openxmlformats.org/drawingml/2006/spreadsheetDrawing">
      <xdr:col>27</xdr:col>
      <xdr:colOff>184150</xdr:colOff>
      <xdr:row>41</xdr:row>
      <xdr:rowOff>124460</xdr:rowOff>
    </xdr:to>
    <xdr:cxnSp macro="">
      <xdr:nvCxnSpPr>
        <xdr:cNvPr id="55" name="直線コネクタ 54"/>
        <xdr:cNvCxnSpPr/>
      </xdr:nvCxnSpPr>
      <xdr:spPr>
        <a:xfrm>
          <a:off x="762000" y="71539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152400</xdr:rowOff>
    </xdr:from>
    <xdr:ext cx="762000" cy="251460"/>
    <xdr:sp macro="" textlink="">
      <xdr:nvSpPr>
        <xdr:cNvPr id="56" name="テキスト ボックス 55"/>
        <xdr:cNvSpPr txBox="1"/>
      </xdr:nvSpPr>
      <xdr:spPr>
        <a:xfrm>
          <a:off x="0" y="7010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123190</xdr:rowOff>
    </xdr:from>
    <xdr:to xmlns:xdr="http://schemas.openxmlformats.org/drawingml/2006/spreadsheetDrawing">
      <xdr:col>27</xdr:col>
      <xdr:colOff>184150</xdr:colOff>
      <xdr:row>39</xdr:row>
      <xdr:rowOff>123190</xdr:rowOff>
    </xdr:to>
    <xdr:cxnSp macro="">
      <xdr:nvCxnSpPr>
        <xdr:cNvPr id="57" name="直線コネクタ 56"/>
        <xdr:cNvCxnSpPr/>
      </xdr:nvCxnSpPr>
      <xdr:spPr>
        <a:xfrm>
          <a:off x="762000" y="68097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151130</xdr:rowOff>
    </xdr:from>
    <xdr:ext cx="762000" cy="251460"/>
    <xdr:sp macro="" textlink="">
      <xdr:nvSpPr>
        <xdr:cNvPr id="58" name="テキスト ボックス 57"/>
        <xdr:cNvSpPr txBox="1"/>
      </xdr:nvSpPr>
      <xdr:spPr>
        <a:xfrm>
          <a:off x="0" y="66662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121285</xdr:rowOff>
    </xdr:from>
    <xdr:to xmlns:xdr="http://schemas.openxmlformats.org/drawingml/2006/spreadsheetDrawing">
      <xdr:col>27</xdr:col>
      <xdr:colOff>184150</xdr:colOff>
      <xdr:row>37</xdr:row>
      <xdr:rowOff>121285</xdr:rowOff>
    </xdr:to>
    <xdr:cxnSp macro="">
      <xdr:nvCxnSpPr>
        <xdr:cNvPr id="59" name="直線コネクタ 58"/>
        <xdr:cNvCxnSpPr/>
      </xdr:nvCxnSpPr>
      <xdr:spPr>
        <a:xfrm>
          <a:off x="762000" y="646493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149860</xdr:rowOff>
    </xdr:from>
    <xdr:ext cx="762000" cy="252730"/>
    <xdr:sp macro="" textlink="">
      <xdr:nvSpPr>
        <xdr:cNvPr id="60" name="テキスト ボックス 59"/>
        <xdr:cNvSpPr txBox="1"/>
      </xdr:nvSpPr>
      <xdr:spPr>
        <a:xfrm>
          <a:off x="0" y="6322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118745</xdr:rowOff>
    </xdr:from>
    <xdr:to xmlns:xdr="http://schemas.openxmlformats.org/drawingml/2006/spreadsheetDrawing">
      <xdr:col>27</xdr:col>
      <xdr:colOff>184150</xdr:colOff>
      <xdr:row>35</xdr:row>
      <xdr:rowOff>118745</xdr:rowOff>
    </xdr:to>
    <xdr:cxnSp macro="">
      <xdr:nvCxnSpPr>
        <xdr:cNvPr id="61" name="直線コネクタ 60"/>
        <xdr:cNvCxnSpPr/>
      </xdr:nvCxnSpPr>
      <xdr:spPr>
        <a:xfrm>
          <a:off x="762000" y="61194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147955</xdr:rowOff>
    </xdr:from>
    <xdr:ext cx="762000" cy="239395"/>
    <xdr:sp macro="" textlink="">
      <xdr:nvSpPr>
        <xdr:cNvPr id="62" name="テキスト ボックス 61"/>
        <xdr:cNvSpPr txBox="1"/>
      </xdr:nvSpPr>
      <xdr:spPr>
        <a:xfrm>
          <a:off x="0" y="597725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3" name="直線コネクタ 62"/>
        <xdr:cNvCxnSpPr/>
      </xdr:nvCxnSpPr>
      <xdr:spPr>
        <a:xfrm>
          <a:off x="762000" y="5775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39395"/>
    <xdr:sp macro="" textlink="">
      <xdr:nvSpPr>
        <xdr:cNvPr id="64" name="テキスト ボックス 63"/>
        <xdr:cNvSpPr txBox="1"/>
      </xdr:nvSpPr>
      <xdr:spPr>
        <a:xfrm>
          <a:off x="0" y="563308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129540</xdr:rowOff>
    </xdr:to>
    <xdr:sp macro="" textlink="">
      <xdr:nvSpPr>
        <xdr:cNvPr id="65" name="財政力グラフ枠"/>
        <xdr:cNvSpPr/>
      </xdr:nvSpPr>
      <xdr:spPr>
        <a:xfrm>
          <a:off x="762000" y="5775325"/>
          <a:ext cx="50800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137160</xdr:rowOff>
    </xdr:from>
    <xdr:to xmlns:xdr="http://schemas.openxmlformats.org/drawingml/2006/spreadsheetDrawing">
      <xdr:col>23</xdr:col>
      <xdr:colOff>133350</xdr:colOff>
      <xdr:row>44</xdr:row>
      <xdr:rowOff>144780</xdr:rowOff>
    </xdr:to>
    <xdr:cxnSp macro="">
      <xdr:nvCxnSpPr>
        <xdr:cNvPr id="66" name="直線コネクタ 65"/>
        <xdr:cNvCxnSpPr/>
      </xdr:nvCxnSpPr>
      <xdr:spPr>
        <a:xfrm flipV="1">
          <a:off x="4953000" y="6309360"/>
          <a:ext cx="0" cy="1379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117475</xdr:rowOff>
    </xdr:from>
    <xdr:ext cx="762000" cy="251460"/>
    <xdr:sp macro="" textlink="">
      <xdr:nvSpPr>
        <xdr:cNvPr id="67" name="財政力最小値テキスト"/>
        <xdr:cNvSpPr txBox="1"/>
      </xdr:nvSpPr>
      <xdr:spPr>
        <a:xfrm>
          <a:off x="5041900" y="76612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144780</xdr:rowOff>
    </xdr:from>
    <xdr:to xmlns:xdr="http://schemas.openxmlformats.org/drawingml/2006/spreadsheetDrawing">
      <xdr:col>24</xdr:col>
      <xdr:colOff>12700</xdr:colOff>
      <xdr:row>44</xdr:row>
      <xdr:rowOff>144780</xdr:rowOff>
    </xdr:to>
    <xdr:cxnSp macro="">
      <xdr:nvCxnSpPr>
        <xdr:cNvPr id="68" name="直線コネクタ 67"/>
        <xdr:cNvCxnSpPr/>
      </xdr:nvCxnSpPr>
      <xdr:spPr>
        <a:xfrm>
          <a:off x="4864100" y="768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53975</xdr:rowOff>
    </xdr:from>
    <xdr:ext cx="762000" cy="238125"/>
    <xdr:sp macro="" textlink="">
      <xdr:nvSpPr>
        <xdr:cNvPr id="69" name="財政力最大値テキスト"/>
        <xdr:cNvSpPr txBox="1"/>
      </xdr:nvSpPr>
      <xdr:spPr>
        <a:xfrm>
          <a:off x="5041900" y="605472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137160</xdr:rowOff>
    </xdr:from>
    <xdr:to xmlns:xdr="http://schemas.openxmlformats.org/drawingml/2006/spreadsheetDrawing">
      <xdr:col>24</xdr:col>
      <xdr:colOff>12700</xdr:colOff>
      <xdr:row>36</xdr:row>
      <xdr:rowOff>137160</xdr:rowOff>
    </xdr:to>
    <xdr:cxnSp macro="">
      <xdr:nvCxnSpPr>
        <xdr:cNvPr id="70" name="直線コネクタ 69"/>
        <xdr:cNvCxnSpPr/>
      </xdr:nvCxnSpPr>
      <xdr:spPr>
        <a:xfrm>
          <a:off x="4864100" y="630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144780</xdr:rowOff>
    </xdr:from>
    <xdr:to xmlns:xdr="http://schemas.openxmlformats.org/drawingml/2006/spreadsheetDrawing">
      <xdr:col>23</xdr:col>
      <xdr:colOff>133350</xdr:colOff>
      <xdr:row>44</xdr:row>
      <xdr:rowOff>161290</xdr:rowOff>
    </xdr:to>
    <xdr:cxnSp macro="">
      <xdr:nvCxnSpPr>
        <xdr:cNvPr id="71" name="直線コネクタ 70"/>
        <xdr:cNvCxnSpPr/>
      </xdr:nvCxnSpPr>
      <xdr:spPr>
        <a:xfrm flipV="1">
          <a:off x="4114800" y="76885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7620</xdr:rowOff>
    </xdr:from>
    <xdr:ext cx="762000" cy="250190"/>
    <xdr:sp macro="" textlink="">
      <xdr:nvSpPr>
        <xdr:cNvPr id="72" name="財政力平均値テキスト"/>
        <xdr:cNvSpPr txBox="1"/>
      </xdr:nvSpPr>
      <xdr:spPr>
        <a:xfrm>
          <a:off x="5041900" y="703707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159385</xdr:rowOff>
    </xdr:from>
    <xdr:to xmlns:xdr="http://schemas.openxmlformats.org/drawingml/2006/spreadsheetDrawing">
      <xdr:col>23</xdr:col>
      <xdr:colOff>184150</xdr:colOff>
      <xdr:row>42</xdr:row>
      <xdr:rowOff>90805</xdr:rowOff>
    </xdr:to>
    <xdr:sp macro="" textlink="">
      <xdr:nvSpPr>
        <xdr:cNvPr id="73" name="フローチャート: 判断 72"/>
        <xdr:cNvSpPr/>
      </xdr:nvSpPr>
      <xdr:spPr>
        <a:xfrm>
          <a:off x="4902200" y="71888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161290</xdr:rowOff>
    </xdr:from>
    <xdr:to xmlns:xdr="http://schemas.openxmlformats.org/drawingml/2006/spreadsheetDrawing">
      <xdr:col>19</xdr:col>
      <xdr:colOff>133350</xdr:colOff>
      <xdr:row>44</xdr:row>
      <xdr:rowOff>161290</xdr:rowOff>
    </xdr:to>
    <xdr:cxnSp macro="">
      <xdr:nvCxnSpPr>
        <xdr:cNvPr id="74" name="直線コネクタ 73"/>
        <xdr:cNvCxnSpPr/>
      </xdr:nvCxnSpPr>
      <xdr:spPr>
        <a:xfrm>
          <a:off x="3225800" y="77050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159385</xdr:rowOff>
    </xdr:from>
    <xdr:to xmlns:xdr="http://schemas.openxmlformats.org/drawingml/2006/spreadsheetDrawing">
      <xdr:col>19</xdr:col>
      <xdr:colOff>184150</xdr:colOff>
      <xdr:row>42</xdr:row>
      <xdr:rowOff>90805</xdr:rowOff>
    </xdr:to>
    <xdr:sp macro="" textlink="">
      <xdr:nvSpPr>
        <xdr:cNvPr id="75" name="フローチャート: 判断 74"/>
        <xdr:cNvSpPr/>
      </xdr:nvSpPr>
      <xdr:spPr>
        <a:xfrm>
          <a:off x="4064000" y="71888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100965</xdr:rowOff>
    </xdr:from>
    <xdr:ext cx="736600" cy="248285"/>
    <xdr:sp macro="" textlink="">
      <xdr:nvSpPr>
        <xdr:cNvPr id="76" name="テキスト ボックス 75"/>
        <xdr:cNvSpPr txBox="1"/>
      </xdr:nvSpPr>
      <xdr:spPr>
        <a:xfrm>
          <a:off x="3733800" y="69589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144780</xdr:rowOff>
    </xdr:from>
    <xdr:to xmlns:xdr="http://schemas.openxmlformats.org/drawingml/2006/spreadsheetDrawing">
      <xdr:col>15</xdr:col>
      <xdr:colOff>82550</xdr:colOff>
      <xdr:row>44</xdr:row>
      <xdr:rowOff>161290</xdr:rowOff>
    </xdr:to>
    <xdr:cxnSp macro="">
      <xdr:nvCxnSpPr>
        <xdr:cNvPr id="77" name="直線コネクタ 76"/>
        <xdr:cNvCxnSpPr/>
      </xdr:nvCxnSpPr>
      <xdr:spPr>
        <a:xfrm>
          <a:off x="2336800" y="76885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125730</xdr:rowOff>
    </xdr:from>
    <xdr:to xmlns:xdr="http://schemas.openxmlformats.org/drawingml/2006/spreadsheetDrawing">
      <xdr:col>15</xdr:col>
      <xdr:colOff>133350</xdr:colOff>
      <xdr:row>42</xdr:row>
      <xdr:rowOff>57785</xdr:rowOff>
    </xdr:to>
    <xdr:sp macro="" textlink="">
      <xdr:nvSpPr>
        <xdr:cNvPr id="78" name="フローチャート: 判断 77"/>
        <xdr:cNvSpPr/>
      </xdr:nvSpPr>
      <xdr:spPr>
        <a:xfrm>
          <a:off x="3175000" y="71551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67310</xdr:rowOff>
    </xdr:from>
    <xdr:ext cx="754380" cy="239395"/>
    <xdr:sp macro="" textlink="">
      <xdr:nvSpPr>
        <xdr:cNvPr id="79" name="テキスト ボックス 78"/>
        <xdr:cNvSpPr txBox="1"/>
      </xdr:nvSpPr>
      <xdr:spPr>
        <a:xfrm>
          <a:off x="2844800" y="6925310"/>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44</xdr:row>
      <xdr:rowOff>127635</xdr:rowOff>
    </xdr:from>
    <xdr:to xmlns:xdr="http://schemas.openxmlformats.org/drawingml/2006/spreadsheetDrawing">
      <xdr:col>11</xdr:col>
      <xdr:colOff>31750</xdr:colOff>
      <xdr:row>44</xdr:row>
      <xdr:rowOff>144780</xdr:rowOff>
    </xdr:to>
    <xdr:cxnSp macro="">
      <xdr:nvCxnSpPr>
        <xdr:cNvPr id="80" name="直線コネクタ 79"/>
        <xdr:cNvCxnSpPr/>
      </xdr:nvCxnSpPr>
      <xdr:spPr>
        <a:xfrm>
          <a:off x="1445895" y="7671435"/>
          <a:ext cx="89090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41</xdr:row>
      <xdr:rowOff>109220</xdr:rowOff>
    </xdr:from>
    <xdr:to xmlns:xdr="http://schemas.openxmlformats.org/drawingml/2006/spreadsheetDrawing">
      <xdr:col>11</xdr:col>
      <xdr:colOff>82550</xdr:colOff>
      <xdr:row>42</xdr:row>
      <xdr:rowOff>40640</xdr:rowOff>
    </xdr:to>
    <xdr:sp macro="" textlink="">
      <xdr:nvSpPr>
        <xdr:cNvPr id="81" name="フローチャート: 判断 80"/>
        <xdr:cNvSpPr/>
      </xdr:nvSpPr>
      <xdr:spPr>
        <a:xfrm>
          <a:off x="2284095" y="7138670"/>
          <a:ext cx="1035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50165</xdr:rowOff>
    </xdr:from>
    <xdr:ext cx="762000" cy="243205"/>
    <xdr:sp macro="" textlink="">
      <xdr:nvSpPr>
        <xdr:cNvPr id="82" name="テキスト ボックス 81"/>
        <xdr:cNvSpPr txBox="1"/>
      </xdr:nvSpPr>
      <xdr:spPr>
        <a:xfrm>
          <a:off x="1955800" y="690816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9525</xdr:rowOff>
    </xdr:from>
    <xdr:to xmlns:xdr="http://schemas.openxmlformats.org/drawingml/2006/spreadsheetDrawing">
      <xdr:col>7</xdr:col>
      <xdr:colOff>31750</xdr:colOff>
      <xdr:row>43</xdr:row>
      <xdr:rowOff>109220</xdr:rowOff>
    </xdr:to>
    <xdr:sp macro="" textlink="">
      <xdr:nvSpPr>
        <xdr:cNvPr id="83" name="フローチャート: 判断 82"/>
        <xdr:cNvSpPr/>
      </xdr:nvSpPr>
      <xdr:spPr>
        <a:xfrm>
          <a:off x="1397000" y="7381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118110</xdr:rowOff>
    </xdr:from>
    <xdr:ext cx="754380" cy="251460"/>
    <xdr:sp macro="" textlink="">
      <xdr:nvSpPr>
        <xdr:cNvPr id="84" name="テキスト ボックス 83"/>
        <xdr:cNvSpPr txBox="1"/>
      </xdr:nvSpPr>
      <xdr:spPr>
        <a:xfrm>
          <a:off x="1066800" y="71475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127635</xdr:rowOff>
    </xdr:from>
    <xdr:ext cx="762000" cy="244475"/>
    <xdr:sp macro="" textlink="">
      <xdr:nvSpPr>
        <xdr:cNvPr id="85" name="テキスト ボックス 84"/>
        <xdr:cNvSpPr txBox="1"/>
      </xdr:nvSpPr>
      <xdr:spPr>
        <a:xfrm>
          <a:off x="47371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127635</xdr:rowOff>
    </xdr:from>
    <xdr:ext cx="762000" cy="244475"/>
    <xdr:sp macro="" textlink="">
      <xdr:nvSpPr>
        <xdr:cNvPr id="86" name="テキスト ボックス 85"/>
        <xdr:cNvSpPr txBox="1"/>
      </xdr:nvSpPr>
      <xdr:spPr>
        <a:xfrm>
          <a:off x="38989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127635</xdr:rowOff>
    </xdr:from>
    <xdr:ext cx="754380" cy="244475"/>
    <xdr:sp macro="" textlink="">
      <xdr:nvSpPr>
        <xdr:cNvPr id="87" name="テキスト ボックス 86"/>
        <xdr:cNvSpPr txBox="1"/>
      </xdr:nvSpPr>
      <xdr:spPr>
        <a:xfrm>
          <a:off x="3009900" y="8185785"/>
          <a:ext cx="754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127635</xdr:rowOff>
    </xdr:from>
    <xdr:ext cx="762000" cy="244475"/>
    <xdr:sp macro="" textlink="">
      <xdr:nvSpPr>
        <xdr:cNvPr id="88" name="テキスト ボックス 87"/>
        <xdr:cNvSpPr txBox="1"/>
      </xdr:nvSpPr>
      <xdr:spPr>
        <a:xfrm>
          <a:off x="21209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127635</xdr:rowOff>
    </xdr:from>
    <xdr:ext cx="762000" cy="244475"/>
    <xdr:sp macro="" textlink="">
      <xdr:nvSpPr>
        <xdr:cNvPr id="89" name="テキスト ボックス 88"/>
        <xdr:cNvSpPr txBox="1"/>
      </xdr:nvSpPr>
      <xdr:spPr>
        <a:xfrm>
          <a:off x="12319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94615</xdr:rowOff>
    </xdr:from>
    <xdr:to xmlns:xdr="http://schemas.openxmlformats.org/drawingml/2006/spreadsheetDrawing">
      <xdr:col>23</xdr:col>
      <xdr:colOff>184150</xdr:colOff>
      <xdr:row>45</xdr:row>
      <xdr:rowOff>26670</xdr:rowOff>
    </xdr:to>
    <xdr:sp macro="" textlink="">
      <xdr:nvSpPr>
        <xdr:cNvPr id="90" name="楕円 89"/>
        <xdr:cNvSpPr/>
      </xdr:nvSpPr>
      <xdr:spPr>
        <a:xfrm>
          <a:off x="4902200" y="76384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160655</xdr:rowOff>
    </xdr:from>
    <xdr:ext cx="762000" cy="243840"/>
    <xdr:sp macro="" textlink="">
      <xdr:nvSpPr>
        <xdr:cNvPr id="91" name="財政力該当値テキスト"/>
        <xdr:cNvSpPr txBox="1"/>
      </xdr:nvSpPr>
      <xdr:spPr>
        <a:xfrm>
          <a:off x="5041900" y="75330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111760</xdr:rowOff>
    </xdr:from>
    <xdr:to xmlns:xdr="http://schemas.openxmlformats.org/drawingml/2006/spreadsheetDrawing">
      <xdr:col>19</xdr:col>
      <xdr:colOff>184150</xdr:colOff>
      <xdr:row>45</xdr:row>
      <xdr:rowOff>43180</xdr:rowOff>
    </xdr:to>
    <xdr:sp macro="" textlink="">
      <xdr:nvSpPr>
        <xdr:cNvPr id="92" name="楕円 91"/>
        <xdr:cNvSpPr/>
      </xdr:nvSpPr>
      <xdr:spPr>
        <a:xfrm>
          <a:off x="4064000" y="76555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45</xdr:row>
      <xdr:rowOff>27940</xdr:rowOff>
    </xdr:from>
    <xdr:ext cx="736600" cy="243205"/>
    <xdr:sp macro="" textlink="">
      <xdr:nvSpPr>
        <xdr:cNvPr id="93" name="テキスト ボックス 92"/>
        <xdr:cNvSpPr txBox="1"/>
      </xdr:nvSpPr>
      <xdr:spPr>
        <a:xfrm>
          <a:off x="3733800" y="7743190"/>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111760</xdr:rowOff>
    </xdr:from>
    <xdr:to xmlns:xdr="http://schemas.openxmlformats.org/drawingml/2006/spreadsheetDrawing">
      <xdr:col>15</xdr:col>
      <xdr:colOff>133350</xdr:colOff>
      <xdr:row>45</xdr:row>
      <xdr:rowOff>43180</xdr:rowOff>
    </xdr:to>
    <xdr:sp macro="" textlink="">
      <xdr:nvSpPr>
        <xdr:cNvPr id="94" name="楕円 93"/>
        <xdr:cNvSpPr/>
      </xdr:nvSpPr>
      <xdr:spPr>
        <a:xfrm>
          <a:off x="3175000" y="76555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45</xdr:row>
      <xdr:rowOff>27940</xdr:rowOff>
    </xdr:from>
    <xdr:ext cx="754380" cy="243205"/>
    <xdr:sp macro="" textlink="">
      <xdr:nvSpPr>
        <xdr:cNvPr id="95" name="テキスト ボックス 94"/>
        <xdr:cNvSpPr txBox="1"/>
      </xdr:nvSpPr>
      <xdr:spPr>
        <a:xfrm>
          <a:off x="2844800" y="7743190"/>
          <a:ext cx="7543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44</xdr:row>
      <xdr:rowOff>94615</xdr:rowOff>
    </xdr:from>
    <xdr:to xmlns:xdr="http://schemas.openxmlformats.org/drawingml/2006/spreadsheetDrawing">
      <xdr:col>11</xdr:col>
      <xdr:colOff>82550</xdr:colOff>
      <xdr:row>45</xdr:row>
      <xdr:rowOff>26670</xdr:rowOff>
    </xdr:to>
    <xdr:sp macro="" textlink="">
      <xdr:nvSpPr>
        <xdr:cNvPr id="96" name="楕円 95"/>
        <xdr:cNvSpPr/>
      </xdr:nvSpPr>
      <xdr:spPr>
        <a:xfrm>
          <a:off x="2284095" y="763841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11430</xdr:rowOff>
    </xdr:from>
    <xdr:ext cx="762000" cy="243840"/>
    <xdr:sp macro="" textlink="">
      <xdr:nvSpPr>
        <xdr:cNvPr id="97" name="テキスト ボックス 96"/>
        <xdr:cNvSpPr txBox="1"/>
      </xdr:nvSpPr>
      <xdr:spPr>
        <a:xfrm>
          <a:off x="1955800" y="77266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78105</xdr:rowOff>
    </xdr:from>
    <xdr:to xmlns:xdr="http://schemas.openxmlformats.org/drawingml/2006/spreadsheetDrawing">
      <xdr:col>7</xdr:col>
      <xdr:colOff>31750</xdr:colOff>
      <xdr:row>45</xdr:row>
      <xdr:rowOff>9525</xdr:rowOff>
    </xdr:to>
    <xdr:sp macro="" textlink="">
      <xdr:nvSpPr>
        <xdr:cNvPr id="98" name="楕円 97"/>
        <xdr:cNvSpPr/>
      </xdr:nvSpPr>
      <xdr:spPr>
        <a:xfrm>
          <a:off x="1397000" y="76219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161925</xdr:rowOff>
    </xdr:from>
    <xdr:ext cx="754380" cy="242570"/>
    <xdr:sp macro="" textlink="">
      <xdr:nvSpPr>
        <xdr:cNvPr id="99" name="テキスト ボックス 98"/>
        <xdr:cNvSpPr txBox="1"/>
      </xdr:nvSpPr>
      <xdr:spPr>
        <a:xfrm>
          <a:off x="1066800" y="7705725"/>
          <a:ext cx="7543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100" name="正方形/長方形 99"/>
        <xdr:cNvSpPr/>
      </xdr:nvSpPr>
      <xdr:spPr>
        <a:xfrm>
          <a:off x="762000" y="8824595"/>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295910"/>
    <xdr:sp macro="" textlink="">
      <xdr:nvSpPr>
        <xdr:cNvPr id="101" name="テキスト ボックス 100"/>
        <xdr:cNvSpPr txBox="1"/>
      </xdr:nvSpPr>
      <xdr:spPr>
        <a:xfrm>
          <a:off x="1693545" y="9185910"/>
          <a:ext cx="1438910"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73660</xdr:rowOff>
    </xdr:from>
    <xdr:ext cx="1636395" cy="345440"/>
    <xdr:sp macro="" textlink="">
      <xdr:nvSpPr>
        <xdr:cNvPr id="102" name="テキスト ボックス 101"/>
        <xdr:cNvSpPr txBox="1"/>
      </xdr:nvSpPr>
      <xdr:spPr>
        <a:xfrm>
          <a:off x="3259455" y="9160510"/>
          <a:ext cx="163639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161290</xdr:rowOff>
    </xdr:from>
    <xdr:to xmlns:xdr="http://schemas.openxmlformats.org/drawingml/2006/spreadsheetDrawing">
      <xdr:col>35</xdr:col>
      <xdr:colOff>95250</xdr:colOff>
      <xdr:row>54</xdr:row>
      <xdr:rowOff>73660</xdr:rowOff>
    </xdr:to>
    <xdr:sp macro="" textlink="">
      <xdr:nvSpPr>
        <xdr:cNvPr id="103" name="正方形/長方形 102"/>
        <xdr:cNvSpPr/>
      </xdr:nvSpPr>
      <xdr:spPr>
        <a:xfrm>
          <a:off x="5905500" y="907669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92710</xdr:rowOff>
    </xdr:to>
    <xdr:sp macro="" textlink="">
      <xdr:nvSpPr>
        <xdr:cNvPr id="104" name="正方形/長方形 103"/>
        <xdr:cNvSpPr/>
      </xdr:nvSpPr>
      <xdr:spPr>
        <a:xfrm>
          <a:off x="5905500" y="9270365"/>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161290</xdr:rowOff>
    </xdr:from>
    <xdr:to xmlns:xdr="http://schemas.openxmlformats.org/drawingml/2006/spreadsheetDrawing">
      <xdr:col>42</xdr:col>
      <xdr:colOff>25400</xdr:colOff>
      <xdr:row>54</xdr:row>
      <xdr:rowOff>73660</xdr:rowOff>
    </xdr:to>
    <xdr:sp macro="" textlink="">
      <xdr:nvSpPr>
        <xdr:cNvPr id="105" name="正方形/長方形 104"/>
        <xdr:cNvSpPr/>
      </xdr:nvSpPr>
      <xdr:spPr>
        <a:xfrm>
          <a:off x="7556500" y="907669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92710</xdr:rowOff>
    </xdr:to>
    <xdr:sp macro="" textlink="">
      <xdr:nvSpPr>
        <xdr:cNvPr id="106" name="正方形/長方形 105"/>
        <xdr:cNvSpPr/>
      </xdr:nvSpPr>
      <xdr:spPr>
        <a:xfrm>
          <a:off x="7556500" y="92703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161290</xdr:rowOff>
    </xdr:from>
    <xdr:to xmlns:xdr="http://schemas.openxmlformats.org/drawingml/2006/spreadsheetDrawing">
      <xdr:col>49</xdr:col>
      <xdr:colOff>19050</xdr:colOff>
      <xdr:row>54</xdr:row>
      <xdr:rowOff>73660</xdr:rowOff>
    </xdr:to>
    <xdr:sp macro="" textlink="">
      <xdr:nvSpPr>
        <xdr:cNvPr id="107" name="正方形/長方形 106"/>
        <xdr:cNvSpPr/>
      </xdr:nvSpPr>
      <xdr:spPr>
        <a:xfrm>
          <a:off x="9017000" y="907669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92710</xdr:rowOff>
    </xdr:to>
    <xdr:sp macro="" textlink="">
      <xdr:nvSpPr>
        <xdr:cNvPr id="108" name="正方形/長方形 107"/>
        <xdr:cNvSpPr/>
      </xdr:nvSpPr>
      <xdr:spPr>
        <a:xfrm>
          <a:off x="9017000" y="92703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4690"/>
          <a:ext cx="508000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4690"/>
          <a:ext cx="6032500"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67945</xdr:rowOff>
    </xdr:to>
    <xdr:sp macro="" textlink="">
      <xdr:nvSpPr>
        <xdr:cNvPr id="111" name="正方形/長方形 110"/>
        <xdr:cNvSpPr/>
      </xdr:nvSpPr>
      <xdr:spPr>
        <a:xfrm>
          <a:off x="6032500" y="9584690"/>
          <a:ext cx="379539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129540</xdr:rowOff>
    </xdr:from>
    <xdr:to xmlns:xdr="http://schemas.openxmlformats.org/drawingml/2006/spreadsheetDrawing">
      <xdr:col>56</xdr:col>
      <xdr:colOff>188595</xdr:colOff>
      <xdr:row>69</xdr:row>
      <xdr:rowOff>105410</xdr:rowOff>
    </xdr:to>
    <xdr:sp macro="" textlink="" fLocksText="0">
      <xdr:nvSpPr>
        <xdr:cNvPr id="112" name="テキスト ボックス 111"/>
        <xdr:cNvSpPr txBox="1"/>
      </xdr:nvSpPr>
      <xdr:spPr>
        <a:xfrm>
          <a:off x="6159500" y="9902190"/>
          <a:ext cx="5763895"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経常経費，一般財源ともに前年度比増額となったが，分母よりも分子の伸び率が高くなったことから，経常収支比率は</a:t>
          </a:r>
          <a:r>
            <a:rPr kumimoji="1" lang="ja-JP" altLang="en-US" sz="1300">
              <a:latin typeface="ＭＳ Ｐゴシック"/>
              <a:ea typeface="ＭＳ Ｐゴシック"/>
            </a:rPr>
            <a:t>0.2ポイント増加した。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この要因として，分子については人事院勧告及び会計年度任用職員の勤勉手当導入による人件費の増加や，予防接種委託料等における充当可能特財の減少による物件費の増加などが挙げられる。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また，分母については固定資産税が大きく増加したものの，錯誤による地方交付税の減少もあり，分子よりも増額幅が少なかった。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15265"/>
    <xdr:sp macro="" textlink="">
      <xdr:nvSpPr>
        <xdr:cNvPr id="113" name="テキスト ボックス 112"/>
        <xdr:cNvSpPr txBox="1"/>
      </xdr:nvSpPr>
      <xdr:spPr>
        <a:xfrm>
          <a:off x="723900" y="9394825"/>
          <a:ext cx="29845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3205"/>
    <xdr:sp macro="" textlink="">
      <xdr:nvSpPr>
        <xdr:cNvPr id="115" name="テキスト ボックス 114"/>
        <xdr:cNvSpPr txBox="1"/>
      </xdr:nvSpPr>
      <xdr:spPr>
        <a:xfrm>
          <a:off x="0" y="118579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30480</xdr:rowOff>
    </xdr:from>
    <xdr:to xmlns:xdr="http://schemas.openxmlformats.org/drawingml/2006/spreadsheetDrawing">
      <xdr:col>27</xdr:col>
      <xdr:colOff>184150</xdr:colOff>
      <xdr:row>67</xdr:row>
      <xdr:rowOff>30480</xdr:rowOff>
    </xdr:to>
    <xdr:cxnSp macro="">
      <xdr:nvCxnSpPr>
        <xdr:cNvPr id="116" name="直線コネクタ 115"/>
        <xdr:cNvCxnSpPr/>
      </xdr:nvCxnSpPr>
      <xdr:spPr>
        <a:xfrm>
          <a:off x="762000" y="115176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59055</xdr:rowOff>
    </xdr:from>
    <xdr:ext cx="762000" cy="252730"/>
    <xdr:sp macro="" textlink="">
      <xdr:nvSpPr>
        <xdr:cNvPr id="117" name="テキスト ボックス 116"/>
        <xdr:cNvSpPr txBox="1"/>
      </xdr:nvSpPr>
      <xdr:spPr>
        <a:xfrm>
          <a:off x="0" y="113747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60960</xdr:rowOff>
    </xdr:from>
    <xdr:to xmlns:xdr="http://schemas.openxmlformats.org/drawingml/2006/spreadsheetDrawing">
      <xdr:col>27</xdr:col>
      <xdr:colOff>184150</xdr:colOff>
      <xdr:row>64</xdr:row>
      <xdr:rowOff>60960</xdr:rowOff>
    </xdr:to>
    <xdr:cxnSp macro="">
      <xdr:nvCxnSpPr>
        <xdr:cNvPr id="118" name="直線コネクタ 117"/>
        <xdr:cNvCxnSpPr/>
      </xdr:nvCxnSpPr>
      <xdr:spPr>
        <a:xfrm>
          <a:off x="762000" y="110337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90170</xdr:rowOff>
    </xdr:from>
    <xdr:ext cx="762000" cy="239395"/>
    <xdr:sp macro="" textlink="">
      <xdr:nvSpPr>
        <xdr:cNvPr id="119" name="テキスト ボックス 118"/>
        <xdr:cNvSpPr txBox="1"/>
      </xdr:nvSpPr>
      <xdr:spPr>
        <a:xfrm>
          <a:off x="0" y="1089152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92710</xdr:rowOff>
    </xdr:from>
    <xdr:to xmlns:xdr="http://schemas.openxmlformats.org/drawingml/2006/spreadsheetDrawing">
      <xdr:col>27</xdr:col>
      <xdr:colOff>184150</xdr:colOff>
      <xdr:row>61</xdr:row>
      <xdr:rowOff>92710</xdr:rowOff>
    </xdr:to>
    <xdr:cxnSp macro="">
      <xdr:nvCxnSpPr>
        <xdr:cNvPr id="120" name="直線コネクタ 119"/>
        <xdr:cNvCxnSpPr/>
      </xdr:nvCxnSpPr>
      <xdr:spPr>
        <a:xfrm>
          <a:off x="762000" y="105511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121285</xdr:rowOff>
    </xdr:from>
    <xdr:ext cx="762000" cy="239395"/>
    <xdr:sp macro="" textlink="">
      <xdr:nvSpPr>
        <xdr:cNvPr id="121" name="テキスト ボックス 120"/>
        <xdr:cNvSpPr txBox="1"/>
      </xdr:nvSpPr>
      <xdr:spPr>
        <a:xfrm>
          <a:off x="0" y="1040828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123825</xdr:rowOff>
    </xdr:from>
    <xdr:to xmlns:xdr="http://schemas.openxmlformats.org/drawingml/2006/spreadsheetDrawing">
      <xdr:col>27</xdr:col>
      <xdr:colOff>184150</xdr:colOff>
      <xdr:row>58</xdr:row>
      <xdr:rowOff>123825</xdr:rowOff>
    </xdr:to>
    <xdr:cxnSp macro="">
      <xdr:nvCxnSpPr>
        <xdr:cNvPr id="122" name="直線コネクタ 121"/>
        <xdr:cNvCxnSpPr/>
      </xdr:nvCxnSpPr>
      <xdr:spPr>
        <a:xfrm>
          <a:off x="762000" y="100679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151765</xdr:rowOff>
    </xdr:from>
    <xdr:ext cx="762000" cy="251460"/>
    <xdr:sp macro="" textlink="">
      <xdr:nvSpPr>
        <xdr:cNvPr id="123" name="テキスト ボックス 122"/>
        <xdr:cNvSpPr txBox="1"/>
      </xdr:nvSpPr>
      <xdr:spPr>
        <a:xfrm>
          <a:off x="0" y="99244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4" name="直線コネクタ 123"/>
        <xdr:cNvCxnSpPr/>
      </xdr:nvCxnSpPr>
      <xdr:spPr>
        <a:xfrm>
          <a:off x="762000" y="95846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4475"/>
    <xdr:sp macro="" textlink="">
      <xdr:nvSpPr>
        <xdr:cNvPr id="125" name="テキスト ボックス 124"/>
        <xdr:cNvSpPr txBox="1"/>
      </xdr:nvSpPr>
      <xdr:spPr>
        <a:xfrm>
          <a:off x="0" y="94456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4690"/>
          <a:ext cx="508000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67310</xdr:rowOff>
    </xdr:from>
    <xdr:to xmlns:xdr="http://schemas.openxmlformats.org/drawingml/2006/spreadsheetDrawing">
      <xdr:col>23</xdr:col>
      <xdr:colOff>133350</xdr:colOff>
      <xdr:row>67</xdr:row>
      <xdr:rowOff>12065</xdr:rowOff>
    </xdr:to>
    <xdr:cxnSp macro="">
      <xdr:nvCxnSpPr>
        <xdr:cNvPr id="127" name="直線コネクタ 126"/>
        <xdr:cNvCxnSpPr/>
      </xdr:nvCxnSpPr>
      <xdr:spPr>
        <a:xfrm flipV="1">
          <a:off x="4953000" y="10011410"/>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151765</xdr:rowOff>
    </xdr:from>
    <xdr:ext cx="762000" cy="251460"/>
    <xdr:sp macro="" textlink="">
      <xdr:nvSpPr>
        <xdr:cNvPr id="128" name="財政構造の弾力性最小値テキスト"/>
        <xdr:cNvSpPr txBox="1"/>
      </xdr:nvSpPr>
      <xdr:spPr>
        <a:xfrm>
          <a:off x="5041900" y="114674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12065</xdr:rowOff>
    </xdr:from>
    <xdr:to xmlns:xdr="http://schemas.openxmlformats.org/drawingml/2006/spreadsheetDrawing">
      <xdr:col>24</xdr:col>
      <xdr:colOff>12700</xdr:colOff>
      <xdr:row>67</xdr:row>
      <xdr:rowOff>12065</xdr:rowOff>
    </xdr:to>
    <xdr:cxnSp macro="">
      <xdr:nvCxnSpPr>
        <xdr:cNvPr id="129" name="直線コネクタ 128"/>
        <xdr:cNvCxnSpPr/>
      </xdr:nvCxnSpPr>
      <xdr:spPr>
        <a:xfrm>
          <a:off x="4864100" y="1149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151130</xdr:rowOff>
    </xdr:from>
    <xdr:ext cx="762000" cy="251460"/>
    <xdr:sp macro="" textlink="">
      <xdr:nvSpPr>
        <xdr:cNvPr id="130" name="財政構造の弾力性最大値テキスト"/>
        <xdr:cNvSpPr txBox="1"/>
      </xdr:nvSpPr>
      <xdr:spPr>
        <a:xfrm>
          <a:off x="5041900" y="97523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67310</xdr:rowOff>
    </xdr:from>
    <xdr:to xmlns:xdr="http://schemas.openxmlformats.org/drawingml/2006/spreadsheetDrawing">
      <xdr:col>24</xdr:col>
      <xdr:colOff>12700</xdr:colOff>
      <xdr:row>58</xdr:row>
      <xdr:rowOff>67310</xdr:rowOff>
    </xdr:to>
    <xdr:cxnSp macro="">
      <xdr:nvCxnSpPr>
        <xdr:cNvPr id="131" name="直線コネクタ 130"/>
        <xdr:cNvCxnSpPr/>
      </xdr:nvCxnSpPr>
      <xdr:spPr>
        <a:xfrm>
          <a:off x="4864100" y="1001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64135</xdr:rowOff>
    </xdr:from>
    <xdr:to xmlns:xdr="http://schemas.openxmlformats.org/drawingml/2006/spreadsheetDrawing">
      <xdr:col>23</xdr:col>
      <xdr:colOff>133350</xdr:colOff>
      <xdr:row>65</xdr:row>
      <xdr:rowOff>83185</xdr:rowOff>
    </xdr:to>
    <xdr:cxnSp macro="">
      <xdr:nvCxnSpPr>
        <xdr:cNvPr id="132" name="直線コネクタ 131"/>
        <xdr:cNvCxnSpPr/>
      </xdr:nvCxnSpPr>
      <xdr:spPr>
        <a:xfrm>
          <a:off x="4114800" y="1120838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127635</xdr:rowOff>
    </xdr:from>
    <xdr:ext cx="762000" cy="244475"/>
    <xdr:sp macro="" textlink="">
      <xdr:nvSpPr>
        <xdr:cNvPr id="133" name="財政構造の弾力性平均値テキスト"/>
        <xdr:cNvSpPr txBox="1"/>
      </xdr:nvSpPr>
      <xdr:spPr>
        <a:xfrm>
          <a:off x="5041900" y="10586085"/>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111760</xdr:rowOff>
    </xdr:from>
    <xdr:to xmlns:xdr="http://schemas.openxmlformats.org/drawingml/2006/spreadsheetDrawing">
      <xdr:col>23</xdr:col>
      <xdr:colOff>184150</xdr:colOff>
      <xdr:row>63</xdr:row>
      <xdr:rowOff>43180</xdr:rowOff>
    </xdr:to>
    <xdr:sp macro="" textlink="">
      <xdr:nvSpPr>
        <xdr:cNvPr id="134" name="フローチャート: 判断 133"/>
        <xdr:cNvSpPr/>
      </xdr:nvSpPr>
      <xdr:spPr>
        <a:xfrm>
          <a:off x="4902200" y="107416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50165</xdr:rowOff>
    </xdr:from>
    <xdr:to xmlns:xdr="http://schemas.openxmlformats.org/drawingml/2006/spreadsheetDrawing">
      <xdr:col>19</xdr:col>
      <xdr:colOff>133350</xdr:colOff>
      <xdr:row>65</xdr:row>
      <xdr:rowOff>64135</xdr:rowOff>
    </xdr:to>
    <xdr:cxnSp macro="">
      <xdr:nvCxnSpPr>
        <xdr:cNvPr id="135" name="直線コネクタ 134"/>
        <xdr:cNvCxnSpPr/>
      </xdr:nvCxnSpPr>
      <xdr:spPr>
        <a:xfrm>
          <a:off x="3225800" y="10851515"/>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16510</xdr:rowOff>
    </xdr:from>
    <xdr:to xmlns:xdr="http://schemas.openxmlformats.org/drawingml/2006/spreadsheetDrawing">
      <xdr:col>19</xdr:col>
      <xdr:colOff>184150</xdr:colOff>
      <xdr:row>62</xdr:row>
      <xdr:rowOff>116840</xdr:rowOff>
    </xdr:to>
    <xdr:sp macro="" textlink="">
      <xdr:nvSpPr>
        <xdr:cNvPr id="136" name="フローチャート: 判断 135"/>
        <xdr:cNvSpPr/>
      </xdr:nvSpPr>
      <xdr:spPr>
        <a:xfrm>
          <a:off x="4064000" y="106464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126365</xdr:rowOff>
    </xdr:from>
    <xdr:ext cx="736600" cy="243840"/>
    <xdr:sp macro="" textlink="">
      <xdr:nvSpPr>
        <xdr:cNvPr id="137" name="テキスト ボックス 136"/>
        <xdr:cNvSpPr txBox="1"/>
      </xdr:nvSpPr>
      <xdr:spPr>
        <a:xfrm>
          <a:off x="3733800" y="10413365"/>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29210</xdr:rowOff>
    </xdr:from>
    <xdr:to xmlns:xdr="http://schemas.openxmlformats.org/drawingml/2006/spreadsheetDrawing">
      <xdr:col>15</xdr:col>
      <xdr:colOff>82550</xdr:colOff>
      <xdr:row>63</xdr:row>
      <xdr:rowOff>50165</xdr:rowOff>
    </xdr:to>
    <xdr:cxnSp macro="">
      <xdr:nvCxnSpPr>
        <xdr:cNvPr id="138" name="直線コネクタ 137"/>
        <xdr:cNvCxnSpPr/>
      </xdr:nvCxnSpPr>
      <xdr:spPr>
        <a:xfrm>
          <a:off x="2336800" y="1065911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60960</xdr:rowOff>
    </xdr:from>
    <xdr:to xmlns:xdr="http://schemas.openxmlformats.org/drawingml/2006/spreadsheetDrawing">
      <xdr:col>15</xdr:col>
      <xdr:colOff>133350</xdr:colOff>
      <xdr:row>61</xdr:row>
      <xdr:rowOff>161290</xdr:rowOff>
    </xdr:to>
    <xdr:sp macro="" textlink="">
      <xdr:nvSpPr>
        <xdr:cNvPr id="139" name="フローチャート: 判断 138"/>
        <xdr:cNvSpPr/>
      </xdr:nvSpPr>
      <xdr:spPr>
        <a:xfrm>
          <a:off x="3175000" y="105194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3175</xdr:rowOff>
    </xdr:from>
    <xdr:ext cx="754380" cy="252730"/>
    <xdr:sp macro="" textlink="">
      <xdr:nvSpPr>
        <xdr:cNvPr id="140" name="テキスト ボックス 139"/>
        <xdr:cNvSpPr txBox="1"/>
      </xdr:nvSpPr>
      <xdr:spPr>
        <a:xfrm>
          <a:off x="2844800" y="1029017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62</xdr:row>
      <xdr:rowOff>29210</xdr:rowOff>
    </xdr:from>
    <xdr:to xmlns:xdr="http://schemas.openxmlformats.org/drawingml/2006/spreadsheetDrawing">
      <xdr:col>11</xdr:col>
      <xdr:colOff>31750</xdr:colOff>
      <xdr:row>64</xdr:row>
      <xdr:rowOff>5080</xdr:rowOff>
    </xdr:to>
    <xdr:cxnSp macro="">
      <xdr:nvCxnSpPr>
        <xdr:cNvPr id="141" name="直線コネクタ 140"/>
        <xdr:cNvCxnSpPr/>
      </xdr:nvCxnSpPr>
      <xdr:spPr>
        <a:xfrm flipV="1">
          <a:off x="1445895" y="10659110"/>
          <a:ext cx="890905"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59</xdr:row>
      <xdr:rowOff>29845</xdr:rowOff>
    </xdr:from>
    <xdr:to xmlns:xdr="http://schemas.openxmlformats.org/drawingml/2006/spreadsheetDrawing">
      <xdr:col>11</xdr:col>
      <xdr:colOff>82550</xdr:colOff>
      <xdr:row>59</xdr:row>
      <xdr:rowOff>128270</xdr:rowOff>
    </xdr:to>
    <xdr:sp macro="" textlink="">
      <xdr:nvSpPr>
        <xdr:cNvPr id="142" name="フローチャート: 判断 141"/>
        <xdr:cNvSpPr/>
      </xdr:nvSpPr>
      <xdr:spPr>
        <a:xfrm>
          <a:off x="2284095" y="10145395"/>
          <a:ext cx="1035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139065</xdr:rowOff>
    </xdr:from>
    <xdr:ext cx="762000" cy="252730"/>
    <xdr:sp macro="" textlink="">
      <xdr:nvSpPr>
        <xdr:cNvPr id="143" name="テキスト ボックス 142"/>
        <xdr:cNvSpPr txBox="1"/>
      </xdr:nvSpPr>
      <xdr:spPr>
        <a:xfrm>
          <a:off x="1955800" y="9911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149225</xdr:rowOff>
    </xdr:from>
    <xdr:to xmlns:xdr="http://schemas.openxmlformats.org/drawingml/2006/spreadsheetDrawing">
      <xdr:col>7</xdr:col>
      <xdr:colOff>31750</xdr:colOff>
      <xdr:row>63</xdr:row>
      <xdr:rowOff>81280</xdr:rowOff>
    </xdr:to>
    <xdr:sp macro="" textlink="">
      <xdr:nvSpPr>
        <xdr:cNvPr id="144" name="フローチャート: 判断 143"/>
        <xdr:cNvSpPr/>
      </xdr:nvSpPr>
      <xdr:spPr>
        <a:xfrm>
          <a:off x="1397000" y="107791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90805</xdr:rowOff>
    </xdr:from>
    <xdr:ext cx="754380" cy="239395"/>
    <xdr:sp macro="" textlink="">
      <xdr:nvSpPr>
        <xdr:cNvPr id="145" name="テキスト ボックス 144"/>
        <xdr:cNvSpPr txBox="1"/>
      </xdr:nvSpPr>
      <xdr:spPr>
        <a:xfrm>
          <a:off x="1066800" y="10549255"/>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164465</xdr:rowOff>
    </xdr:from>
    <xdr:ext cx="762000" cy="243205"/>
    <xdr:sp macro="" textlink="">
      <xdr:nvSpPr>
        <xdr:cNvPr id="146" name="テキスト ボックス 145"/>
        <xdr:cNvSpPr txBox="1"/>
      </xdr:nvSpPr>
      <xdr:spPr>
        <a:xfrm>
          <a:off x="47371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164465</xdr:rowOff>
    </xdr:from>
    <xdr:ext cx="762000" cy="243205"/>
    <xdr:sp macro="" textlink="">
      <xdr:nvSpPr>
        <xdr:cNvPr id="147" name="テキスト ボックス 146"/>
        <xdr:cNvSpPr txBox="1"/>
      </xdr:nvSpPr>
      <xdr:spPr>
        <a:xfrm>
          <a:off x="38989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164465</xdr:rowOff>
    </xdr:from>
    <xdr:ext cx="754380" cy="243205"/>
    <xdr:sp macro="" textlink="">
      <xdr:nvSpPr>
        <xdr:cNvPr id="148" name="テキスト ボックス 147"/>
        <xdr:cNvSpPr txBox="1"/>
      </xdr:nvSpPr>
      <xdr:spPr>
        <a:xfrm>
          <a:off x="3009900" y="11994515"/>
          <a:ext cx="7543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164465</xdr:rowOff>
    </xdr:from>
    <xdr:ext cx="762000" cy="243205"/>
    <xdr:sp macro="" textlink="">
      <xdr:nvSpPr>
        <xdr:cNvPr id="149" name="テキスト ボックス 148"/>
        <xdr:cNvSpPr txBox="1"/>
      </xdr:nvSpPr>
      <xdr:spPr>
        <a:xfrm>
          <a:off x="21209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164465</xdr:rowOff>
    </xdr:from>
    <xdr:ext cx="762000" cy="243205"/>
    <xdr:sp macro="" textlink="">
      <xdr:nvSpPr>
        <xdr:cNvPr id="150" name="テキスト ボックス 149"/>
        <xdr:cNvSpPr txBox="1"/>
      </xdr:nvSpPr>
      <xdr:spPr>
        <a:xfrm>
          <a:off x="12319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33020</xdr:rowOff>
    </xdr:from>
    <xdr:to xmlns:xdr="http://schemas.openxmlformats.org/drawingml/2006/spreadsheetDrawing">
      <xdr:col>23</xdr:col>
      <xdr:colOff>184150</xdr:colOff>
      <xdr:row>65</xdr:row>
      <xdr:rowOff>132715</xdr:rowOff>
    </xdr:to>
    <xdr:sp macro="" textlink="">
      <xdr:nvSpPr>
        <xdr:cNvPr id="151" name="楕円 150"/>
        <xdr:cNvSpPr/>
      </xdr:nvSpPr>
      <xdr:spPr>
        <a:xfrm>
          <a:off x="4902200" y="111772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5080</xdr:rowOff>
    </xdr:from>
    <xdr:ext cx="762000" cy="251460"/>
    <xdr:sp macro="" textlink="">
      <xdr:nvSpPr>
        <xdr:cNvPr id="152" name="財政構造の弾力性該当値テキスト"/>
        <xdr:cNvSpPr txBox="1"/>
      </xdr:nvSpPr>
      <xdr:spPr>
        <a:xfrm>
          <a:off x="5041900" y="111493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14605</xdr:rowOff>
    </xdr:from>
    <xdr:to xmlns:xdr="http://schemas.openxmlformats.org/drawingml/2006/spreadsheetDrawing">
      <xdr:col>19</xdr:col>
      <xdr:colOff>184150</xdr:colOff>
      <xdr:row>65</xdr:row>
      <xdr:rowOff>114300</xdr:rowOff>
    </xdr:to>
    <xdr:sp macro="" textlink="">
      <xdr:nvSpPr>
        <xdr:cNvPr id="153" name="楕円 152"/>
        <xdr:cNvSpPr/>
      </xdr:nvSpPr>
      <xdr:spPr>
        <a:xfrm>
          <a:off x="4064000" y="11158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99060</xdr:rowOff>
    </xdr:from>
    <xdr:ext cx="736600" cy="250190"/>
    <xdr:sp macro="" textlink="">
      <xdr:nvSpPr>
        <xdr:cNvPr id="154" name="テキスト ボックス 153"/>
        <xdr:cNvSpPr txBox="1"/>
      </xdr:nvSpPr>
      <xdr:spPr>
        <a:xfrm>
          <a:off x="3733800" y="112433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0</xdr:rowOff>
    </xdr:from>
    <xdr:to xmlns:xdr="http://schemas.openxmlformats.org/drawingml/2006/spreadsheetDrawing">
      <xdr:col>15</xdr:col>
      <xdr:colOff>133350</xdr:colOff>
      <xdr:row>63</xdr:row>
      <xdr:rowOff>99695</xdr:rowOff>
    </xdr:to>
    <xdr:sp macro="" textlink="">
      <xdr:nvSpPr>
        <xdr:cNvPr id="155" name="楕円 154"/>
        <xdr:cNvSpPr/>
      </xdr:nvSpPr>
      <xdr:spPr>
        <a:xfrm>
          <a:off x="3175000" y="108013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84455</xdr:rowOff>
    </xdr:from>
    <xdr:ext cx="754380" cy="243205"/>
    <xdr:sp macro="" textlink="">
      <xdr:nvSpPr>
        <xdr:cNvPr id="156" name="テキスト ボックス 155"/>
        <xdr:cNvSpPr txBox="1"/>
      </xdr:nvSpPr>
      <xdr:spPr>
        <a:xfrm>
          <a:off x="2844800" y="10885805"/>
          <a:ext cx="7543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61</xdr:row>
      <xdr:rowOff>147320</xdr:rowOff>
    </xdr:from>
    <xdr:to xmlns:xdr="http://schemas.openxmlformats.org/drawingml/2006/spreadsheetDrawing">
      <xdr:col>11</xdr:col>
      <xdr:colOff>82550</xdr:colOff>
      <xdr:row>62</xdr:row>
      <xdr:rowOff>78740</xdr:rowOff>
    </xdr:to>
    <xdr:sp macro="" textlink="">
      <xdr:nvSpPr>
        <xdr:cNvPr id="157" name="楕円 156"/>
        <xdr:cNvSpPr/>
      </xdr:nvSpPr>
      <xdr:spPr>
        <a:xfrm>
          <a:off x="2284095" y="10605770"/>
          <a:ext cx="1035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63500</xdr:rowOff>
    </xdr:from>
    <xdr:ext cx="762000" cy="251460"/>
    <xdr:sp macro="" textlink="">
      <xdr:nvSpPr>
        <xdr:cNvPr id="158" name="テキスト ボックス 157"/>
        <xdr:cNvSpPr txBox="1"/>
      </xdr:nvSpPr>
      <xdr:spPr>
        <a:xfrm>
          <a:off x="1955800" y="10693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123190</xdr:rowOff>
    </xdr:from>
    <xdr:to xmlns:xdr="http://schemas.openxmlformats.org/drawingml/2006/spreadsheetDrawing">
      <xdr:col>7</xdr:col>
      <xdr:colOff>31750</xdr:colOff>
      <xdr:row>64</xdr:row>
      <xdr:rowOff>55245</xdr:rowOff>
    </xdr:to>
    <xdr:sp macro="" textlink="">
      <xdr:nvSpPr>
        <xdr:cNvPr id="159" name="楕円 158"/>
        <xdr:cNvSpPr/>
      </xdr:nvSpPr>
      <xdr:spPr>
        <a:xfrm>
          <a:off x="1397000" y="109245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39370</xdr:rowOff>
    </xdr:from>
    <xdr:ext cx="754380" cy="251460"/>
    <xdr:sp macro="" textlink="">
      <xdr:nvSpPr>
        <xdr:cNvPr id="160" name="テキスト ボックス 159"/>
        <xdr:cNvSpPr txBox="1"/>
      </xdr:nvSpPr>
      <xdr:spPr>
        <a:xfrm>
          <a:off x="1066800" y="1101217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6395" cy="358775"/>
    <xdr:sp macro="" textlink="">
      <xdr:nvSpPr>
        <xdr:cNvPr id="163" name="テキスト ボックス 162"/>
        <xdr:cNvSpPr txBox="1"/>
      </xdr:nvSpPr>
      <xdr:spPr>
        <a:xfrm>
          <a:off x="4149090" y="1297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[152,064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188595</xdr:colOff>
      <xdr:row>79</xdr:row>
      <xdr:rowOff>107950</xdr:rowOff>
    </xdr:to>
    <xdr:sp macro="" textlink="">
      <xdr:nvSpPr>
        <xdr:cNvPr id="172" name="正方形/長方形 171"/>
        <xdr:cNvSpPr/>
      </xdr:nvSpPr>
      <xdr:spPr>
        <a:xfrm>
          <a:off x="6032500" y="13398500"/>
          <a:ext cx="37953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146050</xdr:rowOff>
    </xdr:to>
    <xdr:sp macro="" textlink="" fLocksText="0">
      <xdr:nvSpPr>
        <xdr:cNvPr id="173" name="テキスト ボックス 172"/>
        <xdr:cNvSpPr txBox="1"/>
      </xdr:nvSpPr>
      <xdr:spPr>
        <a:xfrm>
          <a:off x="6159500" y="13716000"/>
          <a:ext cx="576389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人件費，維持補修費は前年度から増加しているものの，物件費が大きく減少したため</a:t>
          </a:r>
          <a:r>
            <a:rPr kumimoji="1" lang="ja-JP" altLang="en-US" sz="1300">
              <a:latin typeface="ＭＳ Ｐゴシック"/>
              <a:ea typeface="ＭＳ Ｐゴシック"/>
            </a:rPr>
            <a:t>前年度からが3,022円（2.0ポイント）の増加にとどまった。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物件費の減少要因としては，ふるさと納税寄附金の減少に伴うふるさと納税推進事業委託料の減少が挙げられる。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4" name="テキスト ボックス 173"/>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47650"/>
    <xdr:sp macro="" textlink="">
      <xdr:nvSpPr>
        <xdr:cNvPr id="176" name="テキスト ボックス 175"/>
        <xdr:cNvSpPr txBox="1"/>
      </xdr:nvSpPr>
      <xdr:spPr>
        <a:xfrm>
          <a:off x="0" y="15669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2730"/>
    <xdr:sp macro="" textlink="">
      <xdr:nvSpPr>
        <xdr:cNvPr id="178" name="テキスト ボックス 177"/>
        <xdr:cNvSpPr txBox="1"/>
      </xdr:nvSpPr>
      <xdr:spPr>
        <a:xfrm>
          <a:off x="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2730"/>
    <xdr:sp macro="" textlink="">
      <xdr:nvSpPr>
        <xdr:cNvPr id="180" name="テキスト ボックス 179"/>
        <xdr:cNvSpPr txBox="1"/>
      </xdr:nvSpPr>
      <xdr:spPr>
        <a:xfrm>
          <a:off x="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90" name="テキスト ボックス 189"/>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38100</xdr:rowOff>
    </xdr:from>
    <xdr:to xmlns:xdr="http://schemas.openxmlformats.org/drawingml/2006/spreadsheetDrawing">
      <xdr:col>23</xdr:col>
      <xdr:colOff>133350</xdr:colOff>
      <xdr:row>89</xdr:row>
      <xdr:rowOff>17780</xdr:rowOff>
    </xdr:to>
    <xdr:cxnSp macro="">
      <xdr:nvCxnSpPr>
        <xdr:cNvPr id="192" name="直線コネクタ 191"/>
        <xdr:cNvCxnSpPr/>
      </xdr:nvCxnSpPr>
      <xdr:spPr>
        <a:xfrm flipV="1">
          <a:off x="4953000" y="1392555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161290</xdr:rowOff>
    </xdr:from>
    <xdr:ext cx="762000" cy="259080"/>
    <xdr:sp macro="" textlink="">
      <xdr:nvSpPr>
        <xdr:cNvPr id="193" name="人件費・物件費等の状況最小値テキスト"/>
        <xdr:cNvSpPr txBox="1"/>
      </xdr:nvSpPr>
      <xdr:spPr>
        <a:xfrm>
          <a:off x="5041900" y="15248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17780</xdr:rowOff>
    </xdr:from>
    <xdr:to xmlns:xdr="http://schemas.openxmlformats.org/drawingml/2006/spreadsheetDrawing">
      <xdr:col>24</xdr:col>
      <xdr:colOff>12700</xdr:colOff>
      <xdr:row>89</xdr:row>
      <xdr:rowOff>17780</xdr:rowOff>
    </xdr:to>
    <xdr:cxnSp macro="">
      <xdr:nvCxnSpPr>
        <xdr:cNvPr id="194" name="直線コネクタ 193"/>
        <xdr:cNvCxnSpPr/>
      </xdr:nvCxnSpPr>
      <xdr:spPr>
        <a:xfrm>
          <a:off x="4864100" y="15276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124460</xdr:rowOff>
    </xdr:from>
    <xdr:ext cx="762000" cy="247650"/>
    <xdr:sp macro="" textlink="">
      <xdr:nvSpPr>
        <xdr:cNvPr id="195" name="人件費・物件費等の状況最大値テキスト"/>
        <xdr:cNvSpPr txBox="1"/>
      </xdr:nvSpPr>
      <xdr:spPr>
        <a:xfrm>
          <a:off x="5041900" y="136690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110,577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38100</xdr:rowOff>
    </xdr:from>
    <xdr:to xmlns:xdr="http://schemas.openxmlformats.org/drawingml/2006/spreadsheetDrawing">
      <xdr:col>24</xdr:col>
      <xdr:colOff>12700</xdr:colOff>
      <xdr:row>81</xdr:row>
      <xdr:rowOff>38100</xdr:rowOff>
    </xdr:to>
    <xdr:cxnSp macro="">
      <xdr:nvCxnSpPr>
        <xdr:cNvPr id="196" name="直線コネクタ 195"/>
        <xdr:cNvCxnSpPr/>
      </xdr:nvCxnSpPr>
      <xdr:spPr>
        <a:xfrm>
          <a:off x="4864100" y="1392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85</xdr:row>
      <xdr:rowOff>15240</xdr:rowOff>
    </xdr:from>
    <xdr:to xmlns:xdr="http://schemas.openxmlformats.org/drawingml/2006/spreadsheetDrawing">
      <xdr:col>23</xdr:col>
      <xdr:colOff>133350</xdr:colOff>
      <xdr:row>85</xdr:row>
      <xdr:rowOff>67310</xdr:rowOff>
    </xdr:to>
    <xdr:cxnSp macro="">
      <xdr:nvCxnSpPr>
        <xdr:cNvPr id="197" name="直線コネクタ 196"/>
        <xdr:cNvCxnSpPr/>
      </xdr:nvCxnSpPr>
      <xdr:spPr>
        <a:xfrm>
          <a:off x="4114800" y="1458849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117475</xdr:rowOff>
    </xdr:from>
    <xdr:ext cx="762000" cy="259080"/>
    <xdr:sp macro="" textlink="">
      <xdr:nvSpPr>
        <xdr:cNvPr id="198" name="人件費・物件費等の状況平均値テキスト"/>
        <xdr:cNvSpPr txBox="1"/>
      </xdr:nvSpPr>
      <xdr:spPr>
        <a:xfrm>
          <a:off x="5041900" y="143478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100965</xdr:rowOff>
    </xdr:from>
    <xdr:to xmlns:xdr="http://schemas.openxmlformats.org/drawingml/2006/spreadsheetDrawing">
      <xdr:col>23</xdr:col>
      <xdr:colOff>184150</xdr:colOff>
      <xdr:row>85</xdr:row>
      <xdr:rowOff>31115</xdr:rowOff>
    </xdr:to>
    <xdr:sp macro="" textlink="">
      <xdr:nvSpPr>
        <xdr:cNvPr id="199" name="フローチャート: 判断 198"/>
        <xdr:cNvSpPr/>
      </xdr:nvSpPr>
      <xdr:spPr>
        <a:xfrm>
          <a:off x="4902200" y="145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85</xdr:row>
      <xdr:rowOff>15240</xdr:rowOff>
    </xdr:from>
    <xdr:to xmlns:xdr="http://schemas.openxmlformats.org/drawingml/2006/spreadsheetDrawing">
      <xdr:col>19</xdr:col>
      <xdr:colOff>133350</xdr:colOff>
      <xdr:row>85</xdr:row>
      <xdr:rowOff>29845</xdr:rowOff>
    </xdr:to>
    <xdr:cxnSp macro="">
      <xdr:nvCxnSpPr>
        <xdr:cNvPr id="200" name="直線コネクタ 199"/>
        <xdr:cNvCxnSpPr/>
      </xdr:nvCxnSpPr>
      <xdr:spPr>
        <a:xfrm flipV="1">
          <a:off x="3225800" y="145884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97790</xdr:rowOff>
    </xdr:from>
    <xdr:to xmlns:xdr="http://schemas.openxmlformats.org/drawingml/2006/spreadsheetDrawing">
      <xdr:col>19</xdr:col>
      <xdr:colOff>184150</xdr:colOff>
      <xdr:row>84</xdr:row>
      <xdr:rowOff>27305</xdr:rowOff>
    </xdr:to>
    <xdr:sp macro="" textlink="">
      <xdr:nvSpPr>
        <xdr:cNvPr id="201" name="フローチャート: 判断 200"/>
        <xdr:cNvSpPr/>
      </xdr:nvSpPr>
      <xdr:spPr>
        <a:xfrm>
          <a:off x="4064000" y="14328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37465</xdr:rowOff>
    </xdr:from>
    <xdr:ext cx="736600" cy="250190"/>
    <xdr:sp macro="" textlink="">
      <xdr:nvSpPr>
        <xdr:cNvPr id="202" name="テキスト ボックス 201"/>
        <xdr:cNvSpPr txBox="1"/>
      </xdr:nvSpPr>
      <xdr:spPr>
        <a:xfrm>
          <a:off x="3733800" y="1409636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85</xdr:row>
      <xdr:rowOff>29845</xdr:rowOff>
    </xdr:from>
    <xdr:to xmlns:xdr="http://schemas.openxmlformats.org/drawingml/2006/spreadsheetDrawing">
      <xdr:col>15</xdr:col>
      <xdr:colOff>82550</xdr:colOff>
      <xdr:row>85</xdr:row>
      <xdr:rowOff>74930</xdr:rowOff>
    </xdr:to>
    <xdr:cxnSp macro="">
      <xdr:nvCxnSpPr>
        <xdr:cNvPr id="203" name="直線コネクタ 202"/>
        <xdr:cNvCxnSpPr/>
      </xdr:nvCxnSpPr>
      <xdr:spPr>
        <a:xfrm flipV="1">
          <a:off x="2336800" y="1460309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81915</xdr:rowOff>
    </xdr:from>
    <xdr:to xmlns:xdr="http://schemas.openxmlformats.org/drawingml/2006/spreadsheetDrawing">
      <xdr:col>15</xdr:col>
      <xdr:colOff>133350</xdr:colOff>
      <xdr:row>84</xdr:row>
      <xdr:rowOff>12065</xdr:rowOff>
    </xdr:to>
    <xdr:sp macro="" textlink="">
      <xdr:nvSpPr>
        <xdr:cNvPr id="204" name="フローチャート: 判断 203"/>
        <xdr:cNvSpPr/>
      </xdr:nvSpPr>
      <xdr:spPr>
        <a:xfrm>
          <a:off x="3175000" y="14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22225</xdr:rowOff>
    </xdr:from>
    <xdr:ext cx="754380" cy="258445"/>
    <xdr:sp macro="" textlink="">
      <xdr:nvSpPr>
        <xdr:cNvPr id="205" name="テキスト ボックス 204"/>
        <xdr:cNvSpPr txBox="1"/>
      </xdr:nvSpPr>
      <xdr:spPr>
        <a:xfrm>
          <a:off x="2844800" y="140811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85</xdr:row>
      <xdr:rowOff>74930</xdr:rowOff>
    </xdr:from>
    <xdr:to xmlns:xdr="http://schemas.openxmlformats.org/drawingml/2006/spreadsheetDrawing">
      <xdr:col>11</xdr:col>
      <xdr:colOff>31750</xdr:colOff>
      <xdr:row>86</xdr:row>
      <xdr:rowOff>4445</xdr:rowOff>
    </xdr:to>
    <xdr:cxnSp macro="">
      <xdr:nvCxnSpPr>
        <xdr:cNvPr id="206" name="直線コネクタ 205"/>
        <xdr:cNvCxnSpPr/>
      </xdr:nvCxnSpPr>
      <xdr:spPr>
        <a:xfrm flipV="1">
          <a:off x="1445895" y="14648180"/>
          <a:ext cx="89090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83</xdr:row>
      <xdr:rowOff>15875</xdr:rowOff>
    </xdr:from>
    <xdr:to xmlns:xdr="http://schemas.openxmlformats.org/drawingml/2006/spreadsheetDrawing">
      <xdr:col>11</xdr:col>
      <xdr:colOff>82550</xdr:colOff>
      <xdr:row>83</xdr:row>
      <xdr:rowOff>117475</xdr:rowOff>
    </xdr:to>
    <xdr:sp macro="" textlink="">
      <xdr:nvSpPr>
        <xdr:cNvPr id="207" name="フローチャート: 判断 206"/>
        <xdr:cNvSpPr/>
      </xdr:nvSpPr>
      <xdr:spPr>
        <a:xfrm>
          <a:off x="2284095" y="1424622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127635</xdr:rowOff>
    </xdr:from>
    <xdr:ext cx="762000" cy="250190"/>
    <xdr:sp macro="" textlink="">
      <xdr:nvSpPr>
        <xdr:cNvPr id="208" name="テキスト ボックス 207"/>
        <xdr:cNvSpPr txBox="1"/>
      </xdr:nvSpPr>
      <xdr:spPr>
        <a:xfrm>
          <a:off x="1955800" y="140150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170815</xdr:rowOff>
    </xdr:from>
    <xdr:to xmlns:xdr="http://schemas.openxmlformats.org/drawingml/2006/spreadsheetDrawing">
      <xdr:col>7</xdr:col>
      <xdr:colOff>31750</xdr:colOff>
      <xdr:row>84</xdr:row>
      <xdr:rowOff>100965</xdr:rowOff>
    </xdr:to>
    <xdr:sp macro="" textlink="">
      <xdr:nvSpPr>
        <xdr:cNvPr id="209" name="フローチャート: 判断 208"/>
        <xdr:cNvSpPr/>
      </xdr:nvSpPr>
      <xdr:spPr>
        <a:xfrm>
          <a:off x="1397000" y="144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111125</xdr:rowOff>
    </xdr:from>
    <xdr:ext cx="754380" cy="243840"/>
    <xdr:sp macro="" textlink="">
      <xdr:nvSpPr>
        <xdr:cNvPr id="210" name="テキスト ボックス 209"/>
        <xdr:cNvSpPr txBox="1"/>
      </xdr:nvSpPr>
      <xdr:spPr>
        <a:xfrm>
          <a:off x="1066800" y="14170025"/>
          <a:ext cx="7543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0190"/>
    <xdr:sp macro="" textlink="">
      <xdr:nvSpPr>
        <xdr:cNvPr id="211" name="テキスト ボックス 210"/>
        <xdr:cNvSpPr txBox="1"/>
      </xdr:nvSpPr>
      <xdr:spPr>
        <a:xfrm>
          <a:off x="47371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0190"/>
    <xdr:sp macro="" textlink="">
      <xdr:nvSpPr>
        <xdr:cNvPr id="212" name="テキスト ボックス 211"/>
        <xdr:cNvSpPr txBox="1"/>
      </xdr:nvSpPr>
      <xdr:spPr>
        <a:xfrm>
          <a:off x="38989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54380" cy="250190"/>
    <xdr:sp macro="" textlink="">
      <xdr:nvSpPr>
        <xdr:cNvPr id="213" name="テキスト ボックス 212"/>
        <xdr:cNvSpPr txBox="1"/>
      </xdr:nvSpPr>
      <xdr:spPr>
        <a:xfrm>
          <a:off x="3009900" y="15808960"/>
          <a:ext cx="754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0190"/>
    <xdr:sp macro="" textlink="">
      <xdr:nvSpPr>
        <xdr:cNvPr id="214" name="テキスト ボックス 213"/>
        <xdr:cNvSpPr txBox="1"/>
      </xdr:nvSpPr>
      <xdr:spPr>
        <a:xfrm>
          <a:off x="21209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0190"/>
    <xdr:sp macro="" textlink="">
      <xdr:nvSpPr>
        <xdr:cNvPr id="215" name="テキスト ボックス 214"/>
        <xdr:cNvSpPr txBox="1"/>
      </xdr:nvSpPr>
      <xdr:spPr>
        <a:xfrm>
          <a:off x="12319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16510</xdr:rowOff>
    </xdr:from>
    <xdr:to xmlns:xdr="http://schemas.openxmlformats.org/drawingml/2006/spreadsheetDrawing">
      <xdr:col>23</xdr:col>
      <xdr:colOff>184150</xdr:colOff>
      <xdr:row>85</xdr:row>
      <xdr:rowOff>118110</xdr:rowOff>
    </xdr:to>
    <xdr:sp macro="" textlink="">
      <xdr:nvSpPr>
        <xdr:cNvPr id="216" name="楕円 215"/>
        <xdr:cNvSpPr/>
      </xdr:nvSpPr>
      <xdr:spPr>
        <a:xfrm>
          <a:off x="4902200" y="145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160020</xdr:rowOff>
    </xdr:from>
    <xdr:ext cx="762000" cy="259080"/>
    <xdr:sp macro="" textlink="">
      <xdr:nvSpPr>
        <xdr:cNvPr id="217" name="人件費・物件費等の状況該当値テキスト"/>
        <xdr:cNvSpPr txBox="1"/>
      </xdr:nvSpPr>
      <xdr:spPr>
        <a:xfrm>
          <a:off x="5041900" y="14561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135890</xdr:rowOff>
    </xdr:from>
    <xdr:to xmlns:xdr="http://schemas.openxmlformats.org/drawingml/2006/spreadsheetDrawing">
      <xdr:col>19</xdr:col>
      <xdr:colOff>184150</xdr:colOff>
      <xdr:row>85</xdr:row>
      <xdr:rowOff>66040</xdr:rowOff>
    </xdr:to>
    <xdr:sp macro="" textlink="">
      <xdr:nvSpPr>
        <xdr:cNvPr id="218" name="楕円 217"/>
        <xdr:cNvSpPr/>
      </xdr:nvSpPr>
      <xdr:spPr>
        <a:xfrm>
          <a:off x="4064000" y="1453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50800</xdr:rowOff>
    </xdr:from>
    <xdr:ext cx="736600" cy="250190"/>
    <xdr:sp macro="" textlink="">
      <xdr:nvSpPr>
        <xdr:cNvPr id="219" name="テキスト ボックス 218"/>
        <xdr:cNvSpPr txBox="1"/>
      </xdr:nvSpPr>
      <xdr:spPr>
        <a:xfrm>
          <a:off x="3733800" y="146240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84</xdr:row>
      <xdr:rowOff>150495</xdr:rowOff>
    </xdr:from>
    <xdr:to xmlns:xdr="http://schemas.openxmlformats.org/drawingml/2006/spreadsheetDrawing">
      <xdr:col>15</xdr:col>
      <xdr:colOff>133350</xdr:colOff>
      <xdr:row>85</xdr:row>
      <xdr:rowOff>80645</xdr:rowOff>
    </xdr:to>
    <xdr:sp macro="" textlink="">
      <xdr:nvSpPr>
        <xdr:cNvPr id="220" name="楕円 219"/>
        <xdr:cNvSpPr/>
      </xdr:nvSpPr>
      <xdr:spPr>
        <a:xfrm>
          <a:off x="3175000" y="1455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85</xdr:row>
      <xdr:rowOff>65405</xdr:rowOff>
    </xdr:from>
    <xdr:ext cx="754380" cy="252730"/>
    <xdr:sp macro="" textlink="">
      <xdr:nvSpPr>
        <xdr:cNvPr id="221" name="テキスト ボックス 220"/>
        <xdr:cNvSpPr txBox="1"/>
      </xdr:nvSpPr>
      <xdr:spPr>
        <a:xfrm>
          <a:off x="2844800" y="1463865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85</xdr:row>
      <xdr:rowOff>23495</xdr:rowOff>
    </xdr:from>
    <xdr:to xmlns:xdr="http://schemas.openxmlformats.org/drawingml/2006/spreadsheetDrawing">
      <xdr:col>11</xdr:col>
      <xdr:colOff>82550</xdr:colOff>
      <xdr:row>85</xdr:row>
      <xdr:rowOff>125095</xdr:rowOff>
    </xdr:to>
    <xdr:sp macro="" textlink="">
      <xdr:nvSpPr>
        <xdr:cNvPr id="222" name="楕円 221"/>
        <xdr:cNvSpPr/>
      </xdr:nvSpPr>
      <xdr:spPr>
        <a:xfrm>
          <a:off x="2284095" y="1459674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85</xdr:row>
      <xdr:rowOff>109855</xdr:rowOff>
    </xdr:from>
    <xdr:ext cx="762000" cy="243840"/>
    <xdr:sp macro="" textlink="">
      <xdr:nvSpPr>
        <xdr:cNvPr id="223" name="テキスト ボックス 222"/>
        <xdr:cNvSpPr txBox="1"/>
      </xdr:nvSpPr>
      <xdr:spPr>
        <a:xfrm>
          <a:off x="1955800" y="146831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85</xdr:row>
      <xdr:rowOff>125095</xdr:rowOff>
    </xdr:from>
    <xdr:to xmlns:xdr="http://schemas.openxmlformats.org/drawingml/2006/spreadsheetDrawing">
      <xdr:col>7</xdr:col>
      <xdr:colOff>31750</xdr:colOff>
      <xdr:row>86</xdr:row>
      <xdr:rowOff>55245</xdr:rowOff>
    </xdr:to>
    <xdr:sp macro="" textlink="">
      <xdr:nvSpPr>
        <xdr:cNvPr id="224" name="楕円 223"/>
        <xdr:cNvSpPr/>
      </xdr:nvSpPr>
      <xdr:spPr>
        <a:xfrm>
          <a:off x="1397000" y="146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86</xdr:row>
      <xdr:rowOff>40640</xdr:rowOff>
    </xdr:from>
    <xdr:ext cx="754380" cy="252730"/>
    <xdr:sp macro="" textlink="">
      <xdr:nvSpPr>
        <xdr:cNvPr id="225" name="テキスト ボックス 224"/>
        <xdr:cNvSpPr txBox="1"/>
      </xdr:nvSpPr>
      <xdr:spPr>
        <a:xfrm>
          <a:off x="1066800" y="1478534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45920" cy="309245"/>
    <xdr:sp macro="" textlink="">
      <xdr:nvSpPr>
        <xdr:cNvPr id="227" name="テキスト ボックス 226"/>
        <xdr:cNvSpPr txBox="1"/>
      </xdr:nvSpPr>
      <xdr:spPr>
        <a:xfrm>
          <a:off x="13651230" y="12998450"/>
          <a:ext cx="164592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6395" cy="358775"/>
    <xdr:sp macro="" textlink="">
      <xdr:nvSpPr>
        <xdr:cNvPr id="228" name="テキスト ボックス 227"/>
        <xdr:cNvSpPr txBox="1"/>
      </xdr:nvSpPr>
      <xdr:spPr>
        <a:xfrm>
          <a:off x="15431770" y="1297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09895" y="13716000"/>
          <a:ext cx="579310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近年のラスパイレス指数は，横ばい傾向が続いており，前年同様に類似団体より低くなっている。類似団体の水準が低下している一方，本市の数値が横ばいであるのは，社会人経験者に対する初任給格付けの見直し，定年引上げによる補佐級相当職員数が増加したことが原因と考えられる。今後は，全国的なものだが，人事院勧告に倣い給与改定がどの程度本市の指数に影響があるのか注意していく。</a:t>
          </a:r>
          <a:endParaRPr kumimoji="1" lang="ja-JP" altLang="en-US"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54380" cy="247650"/>
    <xdr:sp macro="" textlink="">
      <xdr:nvSpPr>
        <xdr:cNvPr id="240" name="テキスト ボックス 239"/>
        <xdr:cNvSpPr txBox="1"/>
      </xdr:nvSpPr>
      <xdr:spPr>
        <a:xfrm>
          <a:off x="12065000" y="15669260"/>
          <a:ext cx="754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1" name="直線コネクタ 240"/>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54380" cy="252730"/>
    <xdr:sp macro="" textlink="">
      <xdr:nvSpPr>
        <xdr:cNvPr id="242" name="テキスト ボックス 241"/>
        <xdr:cNvSpPr txBox="1"/>
      </xdr:nvSpPr>
      <xdr:spPr>
        <a:xfrm>
          <a:off x="12065000" y="1526730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3" name="直線コネクタ 242"/>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54380" cy="252730"/>
    <xdr:sp macro="" textlink="">
      <xdr:nvSpPr>
        <xdr:cNvPr id="244" name="テキスト ボックス 243"/>
        <xdr:cNvSpPr txBox="1"/>
      </xdr:nvSpPr>
      <xdr:spPr>
        <a:xfrm>
          <a:off x="12065000" y="1486535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5" name="直線コネクタ 24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54380" cy="259080"/>
    <xdr:sp macro="" textlink="">
      <xdr:nvSpPr>
        <xdr:cNvPr id="246" name="テキスト ボックス 245"/>
        <xdr:cNvSpPr txBox="1"/>
      </xdr:nvSpPr>
      <xdr:spPr>
        <a:xfrm>
          <a:off x="12065000" y="14462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7" name="直線コネクタ 246"/>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4380" cy="259080"/>
    <xdr:sp macro="" textlink="">
      <xdr:nvSpPr>
        <xdr:cNvPr id="248" name="テキスト ボックス 247"/>
        <xdr:cNvSpPr txBox="1"/>
      </xdr:nvSpPr>
      <xdr:spPr>
        <a:xfrm>
          <a:off x="12065000" y="1406080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9" name="直線コネクタ 248"/>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54380" cy="258445"/>
    <xdr:sp macro="" textlink="">
      <xdr:nvSpPr>
        <xdr:cNvPr id="250" name="テキスト ボックス 249"/>
        <xdr:cNvSpPr txBox="1"/>
      </xdr:nvSpPr>
      <xdr:spPr>
        <a:xfrm>
          <a:off x="12065000" y="1365821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54380" cy="248920"/>
    <xdr:sp macro="" textlink="">
      <xdr:nvSpPr>
        <xdr:cNvPr id="252" name="テキスト ボックス 251"/>
        <xdr:cNvSpPr txBox="1"/>
      </xdr:nvSpPr>
      <xdr:spPr>
        <a:xfrm>
          <a:off x="12065000" y="13256260"/>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53975</xdr:rowOff>
    </xdr:from>
    <xdr:to xmlns:xdr="http://schemas.openxmlformats.org/drawingml/2006/spreadsheetDrawing">
      <xdr:col>81</xdr:col>
      <xdr:colOff>44450</xdr:colOff>
      <xdr:row>89</xdr:row>
      <xdr:rowOff>49530</xdr:rowOff>
    </xdr:to>
    <xdr:cxnSp macro="">
      <xdr:nvCxnSpPr>
        <xdr:cNvPr id="254" name="直線コネクタ 253"/>
        <xdr:cNvCxnSpPr/>
      </xdr:nvCxnSpPr>
      <xdr:spPr>
        <a:xfrm flipV="1">
          <a:off x="17018000" y="13941425"/>
          <a:ext cx="0" cy="1367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21590</xdr:rowOff>
    </xdr:from>
    <xdr:ext cx="754380" cy="259080"/>
    <xdr:sp macro="" textlink="">
      <xdr:nvSpPr>
        <xdr:cNvPr id="255" name="給与水準   （国との比較）最小値テキスト"/>
        <xdr:cNvSpPr txBox="1"/>
      </xdr:nvSpPr>
      <xdr:spPr>
        <a:xfrm>
          <a:off x="17106900" y="152806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49530</xdr:rowOff>
    </xdr:from>
    <xdr:to xmlns:xdr="http://schemas.openxmlformats.org/drawingml/2006/spreadsheetDrawing">
      <xdr:col>81</xdr:col>
      <xdr:colOff>133350</xdr:colOff>
      <xdr:row>89</xdr:row>
      <xdr:rowOff>49530</xdr:rowOff>
    </xdr:to>
    <xdr:cxnSp macro="">
      <xdr:nvCxnSpPr>
        <xdr:cNvPr id="256" name="直線コネクタ 255"/>
        <xdr:cNvCxnSpPr/>
      </xdr:nvCxnSpPr>
      <xdr:spPr>
        <a:xfrm>
          <a:off x="16929100" y="1530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140335</xdr:rowOff>
    </xdr:from>
    <xdr:ext cx="754380" cy="259080"/>
    <xdr:sp macro="" textlink="">
      <xdr:nvSpPr>
        <xdr:cNvPr id="257" name="給与水準   （国との比較）最大値テキスト"/>
        <xdr:cNvSpPr txBox="1"/>
      </xdr:nvSpPr>
      <xdr:spPr>
        <a:xfrm>
          <a:off x="17106900" y="1368488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53975</xdr:rowOff>
    </xdr:from>
    <xdr:to xmlns:xdr="http://schemas.openxmlformats.org/drawingml/2006/spreadsheetDrawing">
      <xdr:col>81</xdr:col>
      <xdr:colOff>133350</xdr:colOff>
      <xdr:row>81</xdr:row>
      <xdr:rowOff>53975</xdr:rowOff>
    </xdr:to>
    <xdr:cxnSp macro="">
      <xdr:nvCxnSpPr>
        <xdr:cNvPr id="258" name="直線コネクタ 257"/>
        <xdr:cNvCxnSpPr/>
      </xdr:nvCxnSpPr>
      <xdr:spPr>
        <a:xfrm>
          <a:off x="16929100" y="1394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71755</xdr:rowOff>
    </xdr:from>
    <xdr:to xmlns:xdr="http://schemas.openxmlformats.org/drawingml/2006/spreadsheetDrawing">
      <xdr:col>81</xdr:col>
      <xdr:colOff>44450</xdr:colOff>
      <xdr:row>85</xdr:row>
      <xdr:rowOff>71755</xdr:rowOff>
    </xdr:to>
    <xdr:cxnSp macro="">
      <xdr:nvCxnSpPr>
        <xdr:cNvPr id="259" name="直線コネクタ 258"/>
        <xdr:cNvCxnSpPr/>
      </xdr:nvCxnSpPr>
      <xdr:spPr>
        <a:xfrm>
          <a:off x="16179800" y="146450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2540</xdr:rowOff>
    </xdr:from>
    <xdr:ext cx="754380" cy="259080"/>
    <xdr:sp macro="" textlink="">
      <xdr:nvSpPr>
        <xdr:cNvPr id="260" name="給与水準   （国との比較）平均値テキスト"/>
        <xdr:cNvSpPr txBox="1"/>
      </xdr:nvSpPr>
      <xdr:spPr>
        <a:xfrm>
          <a:off x="17106900" y="14747240"/>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86</xdr:row>
      <xdr:rowOff>30480</xdr:rowOff>
    </xdr:from>
    <xdr:to xmlns:xdr="http://schemas.openxmlformats.org/drawingml/2006/spreadsheetDrawing">
      <xdr:col>81</xdr:col>
      <xdr:colOff>95250</xdr:colOff>
      <xdr:row>86</xdr:row>
      <xdr:rowOff>132080</xdr:rowOff>
    </xdr:to>
    <xdr:sp macro="" textlink="">
      <xdr:nvSpPr>
        <xdr:cNvPr id="261" name="フローチャート: 判断 260"/>
        <xdr:cNvSpPr/>
      </xdr:nvSpPr>
      <xdr:spPr>
        <a:xfrm>
          <a:off x="16952595" y="14775180"/>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85</xdr:row>
      <xdr:rowOff>71755</xdr:rowOff>
    </xdr:from>
    <xdr:to xmlns:xdr="http://schemas.openxmlformats.org/drawingml/2006/spreadsheetDrawing">
      <xdr:col>77</xdr:col>
      <xdr:colOff>44450</xdr:colOff>
      <xdr:row>85</xdr:row>
      <xdr:rowOff>71755</xdr:rowOff>
    </xdr:to>
    <xdr:cxnSp macro="">
      <xdr:nvCxnSpPr>
        <xdr:cNvPr id="262" name="直線コネクタ 261"/>
        <xdr:cNvCxnSpPr/>
      </xdr:nvCxnSpPr>
      <xdr:spPr>
        <a:xfrm>
          <a:off x="15276195" y="14645005"/>
          <a:ext cx="9036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86</xdr:row>
      <xdr:rowOff>50800</xdr:rowOff>
    </xdr:from>
    <xdr:to xmlns:xdr="http://schemas.openxmlformats.org/drawingml/2006/spreadsheetDrawing">
      <xdr:col>77</xdr:col>
      <xdr:colOff>95250</xdr:colOff>
      <xdr:row>86</xdr:row>
      <xdr:rowOff>152400</xdr:rowOff>
    </xdr:to>
    <xdr:sp macro="" textlink="">
      <xdr:nvSpPr>
        <xdr:cNvPr id="263" name="フローチャート: 判断 262"/>
        <xdr:cNvSpPr/>
      </xdr:nvSpPr>
      <xdr:spPr>
        <a:xfrm>
          <a:off x="16114395" y="14795500"/>
          <a:ext cx="1162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137160</xdr:rowOff>
    </xdr:from>
    <xdr:ext cx="736600" cy="259080"/>
    <xdr:sp macro="" textlink="">
      <xdr:nvSpPr>
        <xdr:cNvPr id="264" name="テキスト ボックス 263"/>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71755</xdr:rowOff>
    </xdr:from>
    <xdr:to xmlns:xdr="http://schemas.openxmlformats.org/drawingml/2006/spreadsheetDrawing">
      <xdr:col>72</xdr:col>
      <xdr:colOff>188595</xdr:colOff>
      <xdr:row>85</xdr:row>
      <xdr:rowOff>71755</xdr:rowOff>
    </xdr:to>
    <xdr:cxnSp macro="">
      <xdr:nvCxnSpPr>
        <xdr:cNvPr id="265" name="直線コネクタ 264"/>
        <xdr:cNvCxnSpPr/>
      </xdr:nvCxnSpPr>
      <xdr:spPr>
        <a:xfrm>
          <a:off x="14401800" y="14645005"/>
          <a:ext cx="8743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90805</xdr:rowOff>
    </xdr:from>
    <xdr:to xmlns:xdr="http://schemas.openxmlformats.org/drawingml/2006/spreadsheetDrawing">
      <xdr:col>73</xdr:col>
      <xdr:colOff>44450</xdr:colOff>
      <xdr:row>87</xdr:row>
      <xdr:rowOff>20955</xdr:rowOff>
    </xdr:to>
    <xdr:sp macro="" textlink="">
      <xdr:nvSpPr>
        <xdr:cNvPr id="266" name="フローチャート: 判断 265"/>
        <xdr:cNvSpPr/>
      </xdr:nvSpPr>
      <xdr:spPr>
        <a:xfrm>
          <a:off x="15240000" y="14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6350</xdr:rowOff>
    </xdr:from>
    <xdr:ext cx="754380" cy="252730"/>
    <xdr:sp macro="" textlink="">
      <xdr:nvSpPr>
        <xdr:cNvPr id="267" name="テキスト ボックス 266"/>
        <xdr:cNvSpPr txBox="1"/>
      </xdr:nvSpPr>
      <xdr:spPr>
        <a:xfrm>
          <a:off x="14909800" y="1492250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11430</xdr:rowOff>
    </xdr:from>
    <xdr:to xmlns:xdr="http://schemas.openxmlformats.org/drawingml/2006/spreadsheetDrawing">
      <xdr:col>68</xdr:col>
      <xdr:colOff>152400</xdr:colOff>
      <xdr:row>85</xdr:row>
      <xdr:rowOff>71755</xdr:rowOff>
    </xdr:to>
    <xdr:cxnSp macro="">
      <xdr:nvCxnSpPr>
        <xdr:cNvPr id="268" name="直線コネクタ 267"/>
        <xdr:cNvCxnSpPr/>
      </xdr:nvCxnSpPr>
      <xdr:spPr>
        <a:xfrm>
          <a:off x="13512800" y="145846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111125</xdr:rowOff>
    </xdr:from>
    <xdr:to xmlns:xdr="http://schemas.openxmlformats.org/drawingml/2006/spreadsheetDrawing">
      <xdr:col>68</xdr:col>
      <xdr:colOff>188595</xdr:colOff>
      <xdr:row>87</xdr:row>
      <xdr:rowOff>41275</xdr:rowOff>
    </xdr:to>
    <xdr:sp macro="" textlink="">
      <xdr:nvSpPr>
        <xdr:cNvPr id="269" name="フローチャート: 判断 268"/>
        <xdr:cNvSpPr/>
      </xdr:nvSpPr>
      <xdr:spPr>
        <a:xfrm>
          <a:off x="14351000" y="1485582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87</xdr:row>
      <xdr:rowOff>26035</xdr:rowOff>
    </xdr:from>
    <xdr:ext cx="762000" cy="259080"/>
    <xdr:sp macro="" textlink="">
      <xdr:nvSpPr>
        <xdr:cNvPr id="270" name="テキスト ボックス 269"/>
        <xdr:cNvSpPr txBox="1"/>
      </xdr:nvSpPr>
      <xdr:spPr>
        <a:xfrm>
          <a:off x="14018895" y="14942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20955</xdr:rowOff>
    </xdr:from>
    <xdr:to xmlns:xdr="http://schemas.openxmlformats.org/drawingml/2006/spreadsheetDrawing">
      <xdr:col>64</xdr:col>
      <xdr:colOff>152400</xdr:colOff>
      <xdr:row>85</xdr:row>
      <xdr:rowOff>122555</xdr:rowOff>
    </xdr:to>
    <xdr:sp macro="" textlink="">
      <xdr:nvSpPr>
        <xdr:cNvPr id="271" name="フローチャート: 判断 270"/>
        <xdr:cNvSpPr/>
      </xdr:nvSpPr>
      <xdr:spPr>
        <a:xfrm>
          <a:off x="13462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107315</xdr:rowOff>
    </xdr:from>
    <xdr:ext cx="762000" cy="250190"/>
    <xdr:sp macro="" textlink="">
      <xdr:nvSpPr>
        <xdr:cNvPr id="272" name="テキスト ボックス 271"/>
        <xdr:cNvSpPr txBox="1"/>
      </xdr:nvSpPr>
      <xdr:spPr>
        <a:xfrm>
          <a:off x="13131800" y="146805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0190"/>
    <xdr:sp macro="" textlink="">
      <xdr:nvSpPr>
        <xdr:cNvPr id="273" name="テキスト ボックス 272"/>
        <xdr:cNvSpPr txBox="1"/>
      </xdr:nvSpPr>
      <xdr:spPr>
        <a:xfrm>
          <a:off x="168021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0190"/>
    <xdr:sp macro="" textlink="">
      <xdr:nvSpPr>
        <xdr:cNvPr id="274" name="テキスト ボックス 273"/>
        <xdr:cNvSpPr txBox="1"/>
      </xdr:nvSpPr>
      <xdr:spPr>
        <a:xfrm>
          <a:off x="159639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35560</xdr:rowOff>
    </xdr:from>
    <xdr:ext cx="762000" cy="250190"/>
    <xdr:sp macro="" textlink="">
      <xdr:nvSpPr>
        <xdr:cNvPr id="275" name="テキスト ボックス 274"/>
        <xdr:cNvSpPr txBox="1"/>
      </xdr:nvSpPr>
      <xdr:spPr>
        <a:xfrm>
          <a:off x="15066645"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54380" cy="250190"/>
    <xdr:sp macro="" textlink="">
      <xdr:nvSpPr>
        <xdr:cNvPr id="276" name="テキスト ボックス 275"/>
        <xdr:cNvSpPr txBox="1"/>
      </xdr:nvSpPr>
      <xdr:spPr>
        <a:xfrm>
          <a:off x="14185900" y="15808960"/>
          <a:ext cx="754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0190"/>
    <xdr:sp macro="" textlink="">
      <xdr:nvSpPr>
        <xdr:cNvPr id="277" name="テキスト ボックス 276"/>
        <xdr:cNvSpPr txBox="1"/>
      </xdr:nvSpPr>
      <xdr:spPr>
        <a:xfrm>
          <a:off x="13296900" y="1580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20955</xdr:rowOff>
    </xdr:from>
    <xdr:to xmlns:xdr="http://schemas.openxmlformats.org/drawingml/2006/spreadsheetDrawing">
      <xdr:col>81</xdr:col>
      <xdr:colOff>95250</xdr:colOff>
      <xdr:row>85</xdr:row>
      <xdr:rowOff>122555</xdr:rowOff>
    </xdr:to>
    <xdr:sp macro="" textlink="">
      <xdr:nvSpPr>
        <xdr:cNvPr id="278" name="楕円 277"/>
        <xdr:cNvSpPr/>
      </xdr:nvSpPr>
      <xdr:spPr>
        <a:xfrm>
          <a:off x="16952595" y="14594205"/>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37465</xdr:rowOff>
    </xdr:from>
    <xdr:ext cx="754380" cy="250190"/>
    <xdr:sp macro="" textlink="">
      <xdr:nvSpPr>
        <xdr:cNvPr id="279" name="給与水準   （国との比較）該当値テキスト"/>
        <xdr:cNvSpPr txBox="1"/>
      </xdr:nvSpPr>
      <xdr:spPr>
        <a:xfrm>
          <a:off x="17106900" y="14439265"/>
          <a:ext cx="754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85</xdr:row>
      <xdr:rowOff>20955</xdr:rowOff>
    </xdr:from>
    <xdr:to xmlns:xdr="http://schemas.openxmlformats.org/drawingml/2006/spreadsheetDrawing">
      <xdr:col>77</xdr:col>
      <xdr:colOff>95250</xdr:colOff>
      <xdr:row>85</xdr:row>
      <xdr:rowOff>122555</xdr:rowOff>
    </xdr:to>
    <xdr:sp macro="" textlink="">
      <xdr:nvSpPr>
        <xdr:cNvPr id="280" name="楕円 279"/>
        <xdr:cNvSpPr/>
      </xdr:nvSpPr>
      <xdr:spPr>
        <a:xfrm>
          <a:off x="16114395" y="14594205"/>
          <a:ext cx="1162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132715</xdr:rowOff>
    </xdr:from>
    <xdr:ext cx="736600" cy="243840"/>
    <xdr:sp macro="" textlink="">
      <xdr:nvSpPr>
        <xdr:cNvPr id="281" name="テキスト ボックス 280"/>
        <xdr:cNvSpPr txBox="1"/>
      </xdr:nvSpPr>
      <xdr:spPr>
        <a:xfrm>
          <a:off x="15798800" y="14363065"/>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20955</xdr:rowOff>
    </xdr:from>
    <xdr:to xmlns:xdr="http://schemas.openxmlformats.org/drawingml/2006/spreadsheetDrawing">
      <xdr:col>73</xdr:col>
      <xdr:colOff>44450</xdr:colOff>
      <xdr:row>85</xdr:row>
      <xdr:rowOff>122555</xdr:rowOff>
    </xdr:to>
    <xdr:sp macro="" textlink="">
      <xdr:nvSpPr>
        <xdr:cNvPr id="282" name="楕円 281"/>
        <xdr:cNvSpPr/>
      </xdr:nvSpPr>
      <xdr:spPr>
        <a:xfrm>
          <a:off x="152400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132715</xdr:rowOff>
    </xdr:from>
    <xdr:ext cx="754380" cy="243840"/>
    <xdr:sp macro="" textlink="">
      <xdr:nvSpPr>
        <xdr:cNvPr id="283" name="テキスト ボックス 282"/>
        <xdr:cNvSpPr txBox="1"/>
      </xdr:nvSpPr>
      <xdr:spPr>
        <a:xfrm>
          <a:off x="14909800" y="14363065"/>
          <a:ext cx="7543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20955</xdr:rowOff>
    </xdr:from>
    <xdr:to xmlns:xdr="http://schemas.openxmlformats.org/drawingml/2006/spreadsheetDrawing">
      <xdr:col>68</xdr:col>
      <xdr:colOff>188595</xdr:colOff>
      <xdr:row>85</xdr:row>
      <xdr:rowOff>122555</xdr:rowOff>
    </xdr:to>
    <xdr:sp macro="" textlink="">
      <xdr:nvSpPr>
        <xdr:cNvPr id="284" name="楕円 283"/>
        <xdr:cNvSpPr/>
      </xdr:nvSpPr>
      <xdr:spPr>
        <a:xfrm>
          <a:off x="14351000" y="1459420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83</xdr:row>
      <xdr:rowOff>132715</xdr:rowOff>
    </xdr:from>
    <xdr:ext cx="762000" cy="243840"/>
    <xdr:sp macro="" textlink="">
      <xdr:nvSpPr>
        <xdr:cNvPr id="285" name="テキスト ボックス 284"/>
        <xdr:cNvSpPr txBox="1"/>
      </xdr:nvSpPr>
      <xdr:spPr>
        <a:xfrm>
          <a:off x="14018895" y="143630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132080</xdr:rowOff>
    </xdr:from>
    <xdr:to xmlns:xdr="http://schemas.openxmlformats.org/drawingml/2006/spreadsheetDrawing">
      <xdr:col>64</xdr:col>
      <xdr:colOff>152400</xdr:colOff>
      <xdr:row>85</xdr:row>
      <xdr:rowOff>62230</xdr:rowOff>
    </xdr:to>
    <xdr:sp macro="" textlink="">
      <xdr:nvSpPr>
        <xdr:cNvPr id="286" name="楕円 285"/>
        <xdr:cNvSpPr/>
      </xdr:nvSpPr>
      <xdr:spPr>
        <a:xfrm>
          <a:off x="134620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72390</xdr:rowOff>
    </xdr:from>
    <xdr:ext cx="762000" cy="250190"/>
    <xdr:sp macro="" textlink="">
      <xdr:nvSpPr>
        <xdr:cNvPr id="287" name="テキスト ボックス 286"/>
        <xdr:cNvSpPr txBox="1"/>
      </xdr:nvSpPr>
      <xdr:spPr>
        <a:xfrm>
          <a:off x="13131800" y="143027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8" name="正方形/長方形 287"/>
        <xdr:cNvSpPr/>
      </xdr:nvSpPr>
      <xdr:spPr>
        <a:xfrm>
          <a:off x="12827000" y="8824595"/>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5520" cy="295910"/>
    <xdr:sp macro="" textlink="">
      <xdr:nvSpPr>
        <xdr:cNvPr id="289" name="テキスト ボックス 288"/>
        <xdr:cNvSpPr txBox="1"/>
      </xdr:nvSpPr>
      <xdr:spPr>
        <a:xfrm>
          <a:off x="13346430" y="9185910"/>
          <a:ext cx="2255520"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73660</xdr:rowOff>
    </xdr:from>
    <xdr:ext cx="1636395" cy="345440"/>
    <xdr:sp macro="" textlink="">
      <xdr:nvSpPr>
        <xdr:cNvPr id="290" name="テキスト ボックス 289"/>
        <xdr:cNvSpPr txBox="1"/>
      </xdr:nvSpPr>
      <xdr:spPr>
        <a:xfrm>
          <a:off x="15736570" y="9160510"/>
          <a:ext cx="163639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161290</xdr:rowOff>
    </xdr:from>
    <xdr:to xmlns:xdr="http://schemas.openxmlformats.org/drawingml/2006/spreadsheetDrawing">
      <xdr:col>93</xdr:col>
      <xdr:colOff>6350</xdr:colOff>
      <xdr:row>54</xdr:row>
      <xdr:rowOff>73660</xdr:rowOff>
    </xdr:to>
    <xdr:sp macro="" textlink="">
      <xdr:nvSpPr>
        <xdr:cNvPr id="291" name="正方形/長方形 290"/>
        <xdr:cNvSpPr/>
      </xdr:nvSpPr>
      <xdr:spPr>
        <a:xfrm>
          <a:off x="17970500" y="907669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92710</xdr:rowOff>
    </xdr:to>
    <xdr:sp macro="" textlink="">
      <xdr:nvSpPr>
        <xdr:cNvPr id="292" name="正方形/長方形 291"/>
        <xdr:cNvSpPr/>
      </xdr:nvSpPr>
      <xdr:spPr>
        <a:xfrm>
          <a:off x="17970500" y="9270365"/>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161290</xdr:rowOff>
    </xdr:from>
    <xdr:to xmlns:xdr="http://schemas.openxmlformats.org/drawingml/2006/spreadsheetDrawing">
      <xdr:col>99</xdr:col>
      <xdr:colOff>146050</xdr:colOff>
      <xdr:row>54</xdr:row>
      <xdr:rowOff>73660</xdr:rowOff>
    </xdr:to>
    <xdr:sp macro="" textlink="">
      <xdr:nvSpPr>
        <xdr:cNvPr id="293" name="正方形/長方形 292"/>
        <xdr:cNvSpPr/>
      </xdr:nvSpPr>
      <xdr:spPr>
        <a:xfrm>
          <a:off x="19621500" y="907669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92710</xdr:rowOff>
    </xdr:to>
    <xdr:sp macro="" textlink="">
      <xdr:nvSpPr>
        <xdr:cNvPr id="294" name="正方形/長方形 293"/>
        <xdr:cNvSpPr/>
      </xdr:nvSpPr>
      <xdr:spPr>
        <a:xfrm>
          <a:off x="19621500" y="92703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161290</xdr:rowOff>
    </xdr:from>
    <xdr:to xmlns:xdr="http://schemas.openxmlformats.org/drawingml/2006/spreadsheetDrawing">
      <xdr:col>106</xdr:col>
      <xdr:colOff>139700</xdr:colOff>
      <xdr:row>54</xdr:row>
      <xdr:rowOff>73660</xdr:rowOff>
    </xdr:to>
    <xdr:sp macro="" textlink="">
      <xdr:nvSpPr>
        <xdr:cNvPr id="295" name="正方形/長方形 294"/>
        <xdr:cNvSpPr/>
      </xdr:nvSpPr>
      <xdr:spPr>
        <a:xfrm>
          <a:off x="21082000" y="907669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92710</xdr:rowOff>
    </xdr:to>
    <xdr:sp macro="" textlink="">
      <xdr:nvSpPr>
        <xdr:cNvPr id="296" name="正方形/長方形 295"/>
        <xdr:cNvSpPr/>
      </xdr:nvSpPr>
      <xdr:spPr>
        <a:xfrm>
          <a:off x="21082000" y="92703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4690"/>
          <a:ext cx="508000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4690"/>
          <a:ext cx="6032500"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67945</xdr:rowOff>
    </xdr:to>
    <xdr:sp macro="" textlink="">
      <xdr:nvSpPr>
        <xdr:cNvPr id="299" name="正方形/長方形 298"/>
        <xdr:cNvSpPr/>
      </xdr:nvSpPr>
      <xdr:spPr>
        <a:xfrm>
          <a:off x="18097500" y="9584690"/>
          <a:ext cx="381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129540</xdr:rowOff>
    </xdr:from>
    <xdr:to xmlns:xdr="http://schemas.openxmlformats.org/drawingml/2006/spreadsheetDrawing">
      <xdr:col>114</xdr:col>
      <xdr:colOff>114300</xdr:colOff>
      <xdr:row>69</xdr:row>
      <xdr:rowOff>105410</xdr:rowOff>
    </xdr:to>
    <xdr:sp macro="" textlink="" fLocksText="0">
      <xdr:nvSpPr>
        <xdr:cNvPr id="300" name="テキスト ボックス 299"/>
        <xdr:cNvSpPr txBox="1"/>
      </xdr:nvSpPr>
      <xdr:spPr>
        <a:xfrm>
          <a:off x="18209895" y="9902190"/>
          <a:ext cx="5793105"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合併後，集中改革プランと連動した定員適正化計画のもと職員のモチベーション低下防止，行政サービス水準の維持・向上を図り，適正な職員採用・配置と人件費抑制に努めている。しかし，</a:t>
          </a:r>
          <a:r>
            <a:rPr kumimoji="1" lang="ja-JP" altLang="en-US" sz="1300">
              <a:solidFill>
                <a:sysClr val="windowText" lastClr="000000"/>
              </a:solidFill>
              <a:latin typeface="ＭＳ Ｐゴシック"/>
              <a:ea typeface="ＭＳ Ｐゴシック"/>
            </a:rPr>
            <a:t>現行の定員管理計画中である令和8年度末に再任用フル職員の退職がピークを迎えるなど，</a:t>
          </a:r>
          <a:r>
            <a:rPr kumimoji="1" lang="ja-JP" altLang="en-US" sz="1300">
              <a:solidFill>
                <a:sysClr val="windowText" lastClr="000000"/>
              </a:solidFill>
              <a:latin typeface="ＭＳ Ｐゴシック"/>
              <a:ea typeface="ＭＳ Ｐゴシック"/>
            </a:rPr>
            <a:t>職員採用に向けた人員確保などが課題となっている。そのため，適正な定員管理の目標値を見据え，</a:t>
          </a:r>
          <a:r>
            <a:rPr kumimoji="1" lang="ja-JP" altLang="en-US" sz="1300">
              <a:solidFill>
                <a:sysClr val="windowText" lastClr="000000"/>
              </a:solidFill>
              <a:latin typeface="ＭＳ Ｐゴシック"/>
              <a:ea typeface="ＭＳ Ｐゴシック"/>
            </a:rPr>
            <a:t>事務の効率化・共同化を目指しながら，</a:t>
          </a:r>
          <a:r>
            <a:rPr kumimoji="1" lang="ja-JP" altLang="en-US" sz="1300">
              <a:solidFill>
                <a:sysClr val="windowText" lastClr="000000"/>
              </a:solidFill>
              <a:latin typeface="ＭＳ Ｐゴシック"/>
              <a:ea typeface="ＭＳ Ｐゴシック"/>
            </a:rPr>
            <a:t>安定的な行政サービスを提供できるよう計画的な人員確保を図る。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2265" cy="215265"/>
    <xdr:sp macro="" textlink="">
      <xdr:nvSpPr>
        <xdr:cNvPr id="301" name="テキスト ボックス 300"/>
        <xdr:cNvSpPr txBox="1"/>
      </xdr:nvSpPr>
      <xdr:spPr>
        <a:xfrm>
          <a:off x="12788900" y="9394825"/>
          <a:ext cx="34226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54380" cy="243205"/>
    <xdr:sp macro="" textlink="">
      <xdr:nvSpPr>
        <xdr:cNvPr id="303" name="テキスト ボックス 302"/>
        <xdr:cNvSpPr txBox="1"/>
      </xdr:nvSpPr>
      <xdr:spPr>
        <a:xfrm>
          <a:off x="12065000" y="11857990"/>
          <a:ext cx="7543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165100</xdr:rowOff>
    </xdr:from>
    <xdr:to xmlns:xdr="http://schemas.openxmlformats.org/drawingml/2006/spreadsheetDrawing">
      <xdr:col>85</xdr:col>
      <xdr:colOff>95250</xdr:colOff>
      <xdr:row>67</xdr:row>
      <xdr:rowOff>165100</xdr:rowOff>
    </xdr:to>
    <xdr:cxnSp macro="">
      <xdr:nvCxnSpPr>
        <xdr:cNvPr id="304" name="直線コネクタ 303"/>
        <xdr:cNvCxnSpPr/>
      </xdr:nvCxnSpPr>
      <xdr:spPr>
        <a:xfrm>
          <a:off x="12827000" y="11652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54380" cy="252730"/>
    <xdr:sp macro="" textlink="">
      <xdr:nvSpPr>
        <xdr:cNvPr id="305" name="テキスト ボックス 304"/>
        <xdr:cNvSpPr txBox="1"/>
      </xdr:nvSpPr>
      <xdr:spPr>
        <a:xfrm>
          <a:off x="12065000" y="1151382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163195</xdr:rowOff>
    </xdr:from>
    <xdr:to xmlns:xdr="http://schemas.openxmlformats.org/drawingml/2006/spreadsheetDrawing">
      <xdr:col>85</xdr:col>
      <xdr:colOff>95250</xdr:colOff>
      <xdr:row>65</xdr:row>
      <xdr:rowOff>163195</xdr:rowOff>
    </xdr:to>
    <xdr:cxnSp macro="">
      <xdr:nvCxnSpPr>
        <xdr:cNvPr id="306" name="直線コネクタ 305"/>
        <xdr:cNvCxnSpPr/>
      </xdr:nvCxnSpPr>
      <xdr:spPr>
        <a:xfrm>
          <a:off x="12827000" y="113074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54380" cy="252730"/>
    <xdr:sp macro="" textlink="">
      <xdr:nvSpPr>
        <xdr:cNvPr id="307" name="テキスト ボックス 306"/>
        <xdr:cNvSpPr txBox="1"/>
      </xdr:nvSpPr>
      <xdr:spPr>
        <a:xfrm>
          <a:off x="12065000" y="1116901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161925</xdr:rowOff>
    </xdr:from>
    <xdr:to xmlns:xdr="http://schemas.openxmlformats.org/drawingml/2006/spreadsheetDrawing">
      <xdr:col>85</xdr:col>
      <xdr:colOff>95250</xdr:colOff>
      <xdr:row>63</xdr:row>
      <xdr:rowOff>161925</xdr:rowOff>
    </xdr:to>
    <xdr:cxnSp macro="">
      <xdr:nvCxnSpPr>
        <xdr:cNvPr id="308" name="直線コネクタ 307"/>
        <xdr:cNvCxnSpPr/>
      </xdr:nvCxnSpPr>
      <xdr:spPr>
        <a:xfrm>
          <a:off x="12827000" y="109632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54380" cy="252730"/>
    <xdr:sp macro="" textlink="">
      <xdr:nvSpPr>
        <xdr:cNvPr id="309" name="テキスト ボックス 308"/>
        <xdr:cNvSpPr txBox="1"/>
      </xdr:nvSpPr>
      <xdr:spPr>
        <a:xfrm>
          <a:off x="12065000" y="1082421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160655</xdr:rowOff>
    </xdr:from>
    <xdr:to xmlns:xdr="http://schemas.openxmlformats.org/drawingml/2006/spreadsheetDrawing">
      <xdr:col>85</xdr:col>
      <xdr:colOff>95250</xdr:colOff>
      <xdr:row>61</xdr:row>
      <xdr:rowOff>160655</xdr:rowOff>
    </xdr:to>
    <xdr:cxnSp macro="">
      <xdr:nvCxnSpPr>
        <xdr:cNvPr id="310" name="直線コネクタ 309"/>
        <xdr:cNvCxnSpPr/>
      </xdr:nvCxnSpPr>
      <xdr:spPr>
        <a:xfrm>
          <a:off x="12827000" y="106191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54380" cy="247650"/>
    <xdr:sp macro="" textlink="">
      <xdr:nvSpPr>
        <xdr:cNvPr id="311" name="テキスト ボックス 310"/>
        <xdr:cNvSpPr txBox="1"/>
      </xdr:nvSpPr>
      <xdr:spPr>
        <a:xfrm>
          <a:off x="12065000" y="10480040"/>
          <a:ext cx="754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158750</xdr:rowOff>
    </xdr:from>
    <xdr:to xmlns:xdr="http://schemas.openxmlformats.org/drawingml/2006/spreadsheetDrawing">
      <xdr:col>85</xdr:col>
      <xdr:colOff>95250</xdr:colOff>
      <xdr:row>59</xdr:row>
      <xdr:rowOff>158750</xdr:rowOff>
    </xdr:to>
    <xdr:cxnSp macro="">
      <xdr:nvCxnSpPr>
        <xdr:cNvPr id="312" name="直線コネクタ 311"/>
        <xdr:cNvCxnSpPr/>
      </xdr:nvCxnSpPr>
      <xdr:spPr>
        <a:xfrm>
          <a:off x="12827000" y="10274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54380" cy="249555"/>
    <xdr:sp macro="" textlink="">
      <xdr:nvSpPr>
        <xdr:cNvPr id="313" name="テキスト ボックス 312"/>
        <xdr:cNvSpPr txBox="1"/>
      </xdr:nvSpPr>
      <xdr:spPr>
        <a:xfrm>
          <a:off x="12065000" y="1013523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156845</xdr:rowOff>
    </xdr:from>
    <xdr:to xmlns:xdr="http://schemas.openxmlformats.org/drawingml/2006/spreadsheetDrawing">
      <xdr:col>85</xdr:col>
      <xdr:colOff>95250</xdr:colOff>
      <xdr:row>57</xdr:row>
      <xdr:rowOff>156845</xdr:rowOff>
    </xdr:to>
    <xdr:cxnSp macro="">
      <xdr:nvCxnSpPr>
        <xdr:cNvPr id="314" name="直線コネクタ 313"/>
        <xdr:cNvCxnSpPr/>
      </xdr:nvCxnSpPr>
      <xdr:spPr>
        <a:xfrm>
          <a:off x="12827000" y="99294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54380" cy="240030"/>
    <xdr:sp macro="" textlink="">
      <xdr:nvSpPr>
        <xdr:cNvPr id="315" name="テキスト ボックス 314"/>
        <xdr:cNvSpPr txBox="1"/>
      </xdr:nvSpPr>
      <xdr:spPr>
        <a:xfrm>
          <a:off x="12065000" y="9790430"/>
          <a:ext cx="75438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6" name="直線コネクタ 315"/>
        <xdr:cNvCxnSpPr/>
      </xdr:nvCxnSpPr>
      <xdr:spPr>
        <a:xfrm>
          <a:off x="12827000" y="95846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54380" cy="244475"/>
    <xdr:sp macro="" textlink="">
      <xdr:nvSpPr>
        <xdr:cNvPr id="317" name="テキスト ボックス 316"/>
        <xdr:cNvSpPr txBox="1"/>
      </xdr:nvSpPr>
      <xdr:spPr>
        <a:xfrm>
          <a:off x="12065000" y="9445625"/>
          <a:ext cx="754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8" name="定員管理の状況グラフ枠"/>
        <xdr:cNvSpPr/>
      </xdr:nvSpPr>
      <xdr:spPr>
        <a:xfrm>
          <a:off x="12827000" y="9584690"/>
          <a:ext cx="508000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50165</xdr:rowOff>
    </xdr:from>
    <xdr:to xmlns:xdr="http://schemas.openxmlformats.org/drawingml/2006/spreadsheetDrawing">
      <xdr:col>81</xdr:col>
      <xdr:colOff>44450</xdr:colOff>
      <xdr:row>67</xdr:row>
      <xdr:rowOff>6985</xdr:rowOff>
    </xdr:to>
    <xdr:cxnSp macro="">
      <xdr:nvCxnSpPr>
        <xdr:cNvPr id="319" name="直線コネクタ 318"/>
        <xdr:cNvCxnSpPr/>
      </xdr:nvCxnSpPr>
      <xdr:spPr>
        <a:xfrm flipV="1">
          <a:off x="17018000" y="9994265"/>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147955</xdr:rowOff>
    </xdr:from>
    <xdr:ext cx="754380" cy="239395"/>
    <xdr:sp macro="" textlink="">
      <xdr:nvSpPr>
        <xdr:cNvPr id="320" name="定員管理の状況最小値テキスト"/>
        <xdr:cNvSpPr txBox="1"/>
      </xdr:nvSpPr>
      <xdr:spPr>
        <a:xfrm>
          <a:off x="17106900" y="11463655"/>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6985</xdr:rowOff>
    </xdr:from>
    <xdr:to xmlns:xdr="http://schemas.openxmlformats.org/drawingml/2006/spreadsheetDrawing">
      <xdr:col>81</xdr:col>
      <xdr:colOff>133350</xdr:colOff>
      <xdr:row>67</xdr:row>
      <xdr:rowOff>6985</xdr:rowOff>
    </xdr:to>
    <xdr:cxnSp macro="">
      <xdr:nvCxnSpPr>
        <xdr:cNvPr id="321" name="直線コネクタ 320"/>
        <xdr:cNvCxnSpPr/>
      </xdr:nvCxnSpPr>
      <xdr:spPr>
        <a:xfrm>
          <a:off x="16929100" y="1149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134620</xdr:rowOff>
    </xdr:from>
    <xdr:ext cx="754380" cy="248920"/>
    <xdr:sp macro="" textlink="">
      <xdr:nvSpPr>
        <xdr:cNvPr id="322" name="定員管理の状況最大値テキスト"/>
        <xdr:cNvSpPr txBox="1"/>
      </xdr:nvSpPr>
      <xdr:spPr>
        <a:xfrm>
          <a:off x="17106900" y="9735820"/>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50165</xdr:rowOff>
    </xdr:from>
    <xdr:to xmlns:xdr="http://schemas.openxmlformats.org/drawingml/2006/spreadsheetDrawing">
      <xdr:col>81</xdr:col>
      <xdr:colOff>133350</xdr:colOff>
      <xdr:row>58</xdr:row>
      <xdr:rowOff>50165</xdr:rowOff>
    </xdr:to>
    <xdr:cxnSp macro="">
      <xdr:nvCxnSpPr>
        <xdr:cNvPr id="323" name="直線コネクタ 322"/>
        <xdr:cNvCxnSpPr/>
      </xdr:nvCxnSpPr>
      <xdr:spPr>
        <a:xfrm>
          <a:off x="16929100" y="9994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134620</xdr:rowOff>
    </xdr:from>
    <xdr:to xmlns:xdr="http://schemas.openxmlformats.org/drawingml/2006/spreadsheetDrawing">
      <xdr:col>81</xdr:col>
      <xdr:colOff>44450</xdr:colOff>
      <xdr:row>63</xdr:row>
      <xdr:rowOff>3175</xdr:rowOff>
    </xdr:to>
    <xdr:cxnSp macro="">
      <xdr:nvCxnSpPr>
        <xdr:cNvPr id="324" name="直線コネクタ 323"/>
        <xdr:cNvCxnSpPr/>
      </xdr:nvCxnSpPr>
      <xdr:spPr>
        <a:xfrm>
          <a:off x="16179800" y="1076452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156845</xdr:rowOff>
    </xdr:from>
    <xdr:ext cx="754380" cy="249555"/>
    <xdr:sp macro="" textlink="">
      <xdr:nvSpPr>
        <xdr:cNvPr id="325" name="定員管理の状況平均値テキスト"/>
        <xdr:cNvSpPr txBox="1"/>
      </xdr:nvSpPr>
      <xdr:spPr>
        <a:xfrm>
          <a:off x="17106900" y="10443845"/>
          <a:ext cx="75438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140335</xdr:rowOff>
    </xdr:from>
    <xdr:to xmlns:xdr="http://schemas.openxmlformats.org/drawingml/2006/spreadsheetDrawing">
      <xdr:col>81</xdr:col>
      <xdr:colOff>95250</xdr:colOff>
      <xdr:row>62</xdr:row>
      <xdr:rowOff>72390</xdr:rowOff>
    </xdr:to>
    <xdr:sp macro="" textlink="">
      <xdr:nvSpPr>
        <xdr:cNvPr id="326" name="フローチャート: 判断 325"/>
        <xdr:cNvSpPr/>
      </xdr:nvSpPr>
      <xdr:spPr>
        <a:xfrm>
          <a:off x="16952595" y="10598785"/>
          <a:ext cx="1162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62</xdr:row>
      <xdr:rowOff>90170</xdr:rowOff>
    </xdr:from>
    <xdr:to xmlns:xdr="http://schemas.openxmlformats.org/drawingml/2006/spreadsheetDrawing">
      <xdr:col>77</xdr:col>
      <xdr:colOff>44450</xdr:colOff>
      <xdr:row>62</xdr:row>
      <xdr:rowOff>134620</xdr:rowOff>
    </xdr:to>
    <xdr:cxnSp macro="">
      <xdr:nvCxnSpPr>
        <xdr:cNvPr id="327" name="直線コネクタ 326"/>
        <xdr:cNvCxnSpPr/>
      </xdr:nvCxnSpPr>
      <xdr:spPr>
        <a:xfrm>
          <a:off x="15276195" y="10720070"/>
          <a:ext cx="90360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80645</xdr:rowOff>
    </xdr:from>
    <xdr:to xmlns:xdr="http://schemas.openxmlformats.org/drawingml/2006/spreadsheetDrawing">
      <xdr:col>77</xdr:col>
      <xdr:colOff>95250</xdr:colOff>
      <xdr:row>62</xdr:row>
      <xdr:rowOff>12065</xdr:rowOff>
    </xdr:to>
    <xdr:sp macro="" textlink="">
      <xdr:nvSpPr>
        <xdr:cNvPr id="328" name="フローチャート: 判断 327"/>
        <xdr:cNvSpPr/>
      </xdr:nvSpPr>
      <xdr:spPr>
        <a:xfrm>
          <a:off x="16114395" y="10539095"/>
          <a:ext cx="1162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22225</xdr:rowOff>
    </xdr:from>
    <xdr:ext cx="736600" cy="248285"/>
    <xdr:sp macro="" textlink="">
      <xdr:nvSpPr>
        <xdr:cNvPr id="329" name="テキスト ボックス 328"/>
        <xdr:cNvSpPr txBox="1"/>
      </xdr:nvSpPr>
      <xdr:spPr>
        <a:xfrm>
          <a:off x="15798800" y="1030922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73025</xdr:rowOff>
    </xdr:from>
    <xdr:to xmlns:xdr="http://schemas.openxmlformats.org/drawingml/2006/spreadsheetDrawing">
      <xdr:col>72</xdr:col>
      <xdr:colOff>188595</xdr:colOff>
      <xdr:row>62</xdr:row>
      <xdr:rowOff>90170</xdr:rowOff>
    </xdr:to>
    <xdr:cxnSp macro="">
      <xdr:nvCxnSpPr>
        <xdr:cNvPr id="330" name="直線コネクタ 329"/>
        <xdr:cNvCxnSpPr/>
      </xdr:nvCxnSpPr>
      <xdr:spPr>
        <a:xfrm>
          <a:off x="14401800" y="10702925"/>
          <a:ext cx="87439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50165</xdr:rowOff>
    </xdr:from>
    <xdr:to xmlns:xdr="http://schemas.openxmlformats.org/drawingml/2006/spreadsheetDrawing">
      <xdr:col>73</xdr:col>
      <xdr:colOff>44450</xdr:colOff>
      <xdr:row>61</xdr:row>
      <xdr:rowOff>149225</xdr:rowOff>
    </xdr:to>
    <xdr:sp macro="" textlink="">
      <xdr:nvSpPr>
        <xdr:cNvPr id="331" name="フローチャート: 判断 330"/>
        <xdr:cNvSpPr/>
      </xdr:nvSpPr>
      <xdr:spPr>
        <a:xfrm>
          <a:off x="15240000" y="105086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159385</xdr:rowOff>
    </xdr:from>
    <xdr:ext cx="754380" cy="239395"/>
    <xdr:sp macro="" textlink="">
      <xdr:nvSpPr>
        <xdr:cNvPr id="332" name="テキスト ボックス 331"/>
        <xdr:cNvSpPr txBox="1"/>
      </xdr:nvSpPr>
      <xdr:spPr>
        <a:xfrm>
          <a:off x="14909800" y="10274935"/>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46355</xdr:rowOff>
    </xdr:from>
    <xdr:to xmlns:xdr="http://schemas.openxmlformats.org/drawingml/2006/spreadsheetDrawing">
      <xdr:col>68</xdr:col>
      <xdr:colOff>152400</xdr:colOff>
      <xdr:row>62</xdr:row>
      <xdr:rowOff>73025</xdr:rowOff>
    </xdr:to>
    <xdr:cxnSp macro="">
      <xdr:nvCxnSpPr>
        <xdr:cNvPr id="333" name="直線コネクタ 332"/>
        <xdr:cNvCxnSpPr/>
      </xdr:nvCxnSpPr>
      <xdr:spPr>
        <a:xfrm>
          <a:off x="13512800" y="106762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39370</xdr:rowOff>
    </xdr:from>
    <xdr:to xmlns:xdr="http://schemas.openxmlformats.org/drawingml/2006/spreadsheetDrawing">
      <xdr:col>68</xdr:col>
      <xdr:colOff>188595</xdr:colOff>
      <xdr:row>61</xdr:row>
      <xdr:rowOff>139700</xdr:rowOff>
    </xdr:to>
    <xdr:sp macro="" textlink="">
      <xdr:nvSpPr>
        <xdr:cNvPr id="334" name="フローチャート: 判断 333"/>
        <xdr:cNvSpPr/>
      </xdr:nvSpPr>
      <xdr:spPr>
        <a:xfrm>
          <a:off x="14351000" y="10497820"/>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149225</xdr:rowOff>
    </xdr:from>
    <xdr:ext cx="762000" cy="252730"/>
    <xdr:sp macro="" textlink="">
      <xdr:nvSpPr>
        <xdr:cNvPr id="335" name="テキスト ボックス 334"/>
        <xdr:cNvSpPr txBox="1"/>
      </xdr:nvSpPr>
      <xdr:spPr>
        <a:xfrm>
          <a:off x="14018895" y="10264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6985</xdr:rowOff>
    </xdr:from>
    <xdr:to xmlns:xdr="http://schemas.openxmlformats.org/drawingml/2006/spreadsheetDrawing">
      <xdr:col>64</xdr:col>
      <xdr:colOff>152400</xdr:colOff>
      <xdr:row>62</xdr:row>
      <xdr:rowOff>106045</xdr:rowOff>
    </xdr:to>
    <xdr:sp macro="" textlink="">
      <xdr:nvSpPr>
        <xdr:cNvPr id="336" name="フローチャート: 判断 335"/>
        <xdr:cNvSpPr/>
      </xdr:nvSpPr>
      <xdr:spPr>
        <a:xfrm>
          <a:off x="13462000" y="106368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91440</xdr:rowOff>
    </xdr:from>
    <xdr:ext cx="762000" cy="243840"/>
    <xdr:sp macro="" textlink="">
      <xdr:nvSpPr>
        <xdr:cNvPr id="337" name="テキスト ボックス 336"/>
        <xdr:cNvSpPr txBox="1"/>
      </xdr:nvSpPr>
      <xdr:spPr>
        <a:xfrm>
          <a:off x="13131800" y="107213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164465</xdr:rowOff>
    </xdr:from>
    <xdr:ext cx="762000" cy="243205"/>
    <xdr:sp macro="" textlink="">
      <xdr:nvSpPr>
        <xdr:cNvPr id="338" name="テキスト ボックス 337"/>
        <xdr:cNvSpPr txBox="1"/>
      </xdr:nvSpPr>
      <xdr:spPr>
        <a:xfrm>
          <a:off x="168021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164465</xdr:rowOff>
    </xdr:from>
    <xdr:ext cx="762000" cy="243205"/>
    <xdr:sp macro="" textlink="">
      <xdr:nvSpPr>
        <xdr:cNvPr id="339" name="テキスト ボックス 338"/>
        <xdr:cNvSpPr txBox="1"/>
      </xdr:nvSpPr>
      <xdr:spPr>
        <a:xfrm>
          <a:off x="159639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164465</xdr:rowOff>
    </xdr:from>
    <xdr:ext cx="762000" cy="243205"/>
    <xdr:sp macro="" textlink="">
      <xdr:nvSpPr>
        <xdr:cNvPr id="340" name="テキスト ボックス 339"/>
        <xdr:cNvSpPr txBox="1"/>
      </xdr:nvSpPr>
      <xdr:spPr>
        <a:xfrm>
          <a:off x="15066645"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164465</xdr:rowOff>
    </xdr:from>
    <xdr:ext cx="754380" cy="243205"/>
    <xdr:sp macro="" textlink="">
      <xdr:nvSpPr>
        <xdr:cNvPr id="341" name="テキスト ボックス 340"/>
        <xdr:cNvSpPr txBox="1"/>
      </xdr:nvSpPr>
      <xdr:spPr>
        <a:xfrm>
          <a:off x="14185900" y="11994515"/>
          <a:ext cx="7543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164465</xdr:rowOff>
    </xdr:from>
    <xdr:ext cx="762000" cy="243205"/>
    <xdr:sp macro="" textlink="">
      <xdr:nvSpPr>
        <xdr:cNvPr id="342" name="テキスト ボックス 341"/>
        <xdr:cNvSpPr txBox="1"/>
      </xdr:nvSpPr>
      <xdr:spPr>
        <a:xfrm>
          <a:off x="13296900" y="11994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62</xdr:row>
      <xdr:rowOff>121285</xdr:rowOff>
    </xdr:from>
    <xdr:to xmlns:xdr="http://schemas.openxmlformats.org/drawingml/2006/spreadsheetDrawing">
      <xdr:col>81</xdr:col>
      <xdr:colOff>95250</xdr:colOff>
      <xdr:row>63</xdr:row>
      <xdr:rowOff>53340</xdr:rowOff>
    </xdr:to>
    <xdr:sp macro="" textlink="">
      <xdr:nvSpPr>
        <xdr:cNvPr id="343" name="楕円 342"/>
        <xdr:cNvSpPr/>
      </xdr:nvSpPr>
      <xdr:spPr>
        <a:xfrm>
          <a:off x="16952595" y="10751185"/>
          <a:ext cx="1162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93980</xdr:rowOff>
    </xdr:from>
    <xdr:ext cx="754380" cy="252730"/>
    <xdr:sp macro="" textlink="">
      <xdr:nvSpPr>
        <xdr:cNvPr id="344" name="定員管理の状況該当値テキスト"/>
        <xdr:cNvSpPr txBox="1"/>
      </xdr:nvSpPr>
      <xdr:spPr>
        <a:xfrm>
          <a:off x="17106900" y="1072388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62</xdr:row>
      <xdr:rowOff>84455</xdr:rowOff>
    </xdr:from>
    <xdr:to xmlns:xdr="http://schemas.openxmlformats.org/drawingml/2006/spreadsheetDrawing">
      <xdr:col>77</xdr:col>
      <xdr:colOff>95250</xdr:colOff>
      <xdr:row>63</xdr:row>
      <xdr:rowOff>16510</xdr:rowOff>
    </xdr:to>
    <xdr:sp macro="" textlink="">
      <xdr:nvSpPr>
        <xdr:cNvPr id="345" name="楕円 344"/>
        <xdr:cNvSpPr/>
      </xdr:nvSpPr>
      <xdr:spPr>
        <a:xfrm>
          <a:off x="16114395" y="10714355"/>
          <a:ext cx="1162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1270</xdr:rowOff>
    </xdr:from>
    <xdr:ext cx="736600" cy="252730"/>
    <xdr:sp macro="" textlink="">
      <xdr:nvSpPr>
        <xdr:cNvPr id="346" name="テキスト ボックス 345"/>
        <xdr:cNvSpPr txBox="1"/>
      </xdr:nvSpPr>
      <xdr:spPr>
        <a:xfrm>
          <a:off x="15798800" y="108026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40640</xdr:rowOff>
    </xdr:from>
    <xdr:to xmlns:xdr="http://schemas.openxmlformats.org/drawingml/2006/spreadsheetDrawing">
      <xdr:col>73</xdr:col>
      <xdr:colOff>44450</xdr:colOff>
      <xdr:row>62</xdr:row>
      <xdr:rowOff>139700</xdr:rowOff>
    </xdr:to>
    <xdr:sp macro="" textlink="">
      <xdr:nvSpPr>
        <xdr:cNvPr id="347" name="楕円 346"/>
        <xdr:cNvSpPr/>
      </xdr:nvSpPr>
      <xdr:spPr>
        <a:xfrm>
          <a:off x="15240000" y="106705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125095</xdr:rowOff>
    </xdr:from>
    <xdr:ext cx="754380" cy="239395"/>
    <xdr:sp macro="" textlink="">
      <xdr:nvSpPr>
        <xdr:cNvPr id="348" name="テキスト ボックス 347"/>
        <xdr:cNvSpPr txBox="1"/>
      </xdr:nvSpPr>
      <xdr:spPr>
        <a:xfrm>
          <a:off x="14909800" y="10754995"/>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24130</xdr:rowOff>
    </xdr:from>
    <xdr:to xmlns:xdr="http://schemas.openxmlformats.org/drawingml/2006/spreadsheetDrawing">
      <xdr:col>68</xdr:col>
      <xdr:colOff>188595</xdr:colOff>
      <xdr:row>62</xdr:row>
      <xdr:rowOff>123190</xdr:rowOff>
    </xdr:to>
    <xdr:sp macro="" textlink="">
      <xdr:nvSpPr>
        <xdr:cNvPr id="349" name="楕円 348"/>
        <xdr:cNvSpPr/>
      </xdr:nvSpPr>
      <xdr:spPr>
        <a:xfrm>
          <a:off x="14351000" y="1065403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62</xdr:row>
      <xdr:rowOff>107950</xdr:rowOff>
    </xdr:from>
    <xdr:ext cx="762000" cy="243205"/>
    <xdr:sp macro="" textlink="">
      <xdr:nvSpPr>
        <xdr:cNvPr id="350" name="テキスト ボックス 349"/>
        <xdr:cNvSpPr txBox="1"/>
      </xdr:nvSpPr>
      <xdr:spPr>
        <a:xfrm>
          <a:off x="14018895" y="107378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163830</xdr:rowOff>
    </xdr:from>
    <xdr:to xmlns:xdr="http://schemas.openxmlformats.org/drawingml/2006/spreadsheetDrawing">
      <xdr:col>64</xdr:col>
      <xdr:colOff>152400</xdr:colOff>
      <xdr:row>62</xdr:row>
      <xdr:rowOff>95250</xdr:rowOff>
    </xdr:to>
    <xdr:sp macro="" textlink="">
      <xdr:nvSpPr>
        <xdr:cNvPr id="351" name="楕円 350"/>
        <xdr:cNvSpPr/>
      </xdr:nvSpPr>
      <xdr:spPr>
        <a:xfrm>
          <a:off x="13462000" y="106222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106045</xdr:rowOff>
    </xdr:from>
    <xdr:ext cx="762000" cy="243205"/>
    <xdr:sp macro="" textlink="">
      <xdr:nvSpPr>
        <xdr:cNvPr id="352" name="テキスト ボックス 351"/>
        <xdr:cNvSpPr txBox="1"/>
      </xdr:nvSpPr>
      <xdr:spPr>
        <a:xfrm>
          <a:off x="13131800" y="1039304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53" name="正方形/長方形 352"/>
        <xdr:cNvSpPr/>
      </xdr:nvSpPr>
      <xdr:spPr>
        <a:xfrm>
          <a:off x="12827000" y="5015230"/>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598295" cy="301625"/>
    <xdr:sp macro="" textlink="">
      <xdr:nvSpPr>
        <xdr:cNvPr id="354" name="テキスト ボックス 353"/>
        <xdr:cNvSpPr txBox="1"/>
      </xdr:nvSpPr>
      <xdr:spPr>
        <a:xfrm>
          <a:off x="13675360" y="5375910"/>
          <a:ext cx="1598295"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36395" cy="350520"/>
    <xdr:sp macro="" textlink="">
      <xdr:nvSpPr>
        <xdr:cNvPr id="355" name="テキスト ボックス 354"/>
        <xdr:cNvSpPr txBox="1"/>
      </xdr:nvSpPr>
      <xdr:spPr>
        <a:xfrm>
          <a:off x="15407640" y="5351780"/>
          <a:ext cx="163639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123825</xdr:rowOff>
    </xdr:from>
    <xdr:to xmlns:xdr="http://schemas.openxmlformats.org/drawingml/2006/spreadsheetDrawing">
      <xdr:col>93</xdr:col>
      <xdr:colOff>6350</xdr:colOff>
      <xdr:row>32</xdr:row>
      <xdr:rowOff>36830</xdr:rowOff>
    </xdr:to>
    <xdr:sp macro="" textlink="">
      <xdr:nvSpPr>
        <xdr:cNvPr id="356" name="正方形/長方形 355"/>
        <xdr:cNvSpPr/>
      </xdr:nvSpPr>
      <xdr:spPr>
        <a:xfrm>
          <a:off x="17970500" y="526732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142240</xdr:rowOff>
    </xdr:from>
    <xdr:to xmlns:xdr="http://schemas.openxmlformats.org/drawingml/2006/spreadsheetDrawing">
      <xdr:col>93</xdr:col>
      <xdr:colOff>6350</xdr:colOff>
      <xdr:row>33</xdr:row>
      <xdr:rowOff>55880</xdr:rowOff>
    </xdr:to>
    <xdr:sp macro="" textlink="">
      <xdr:nvSpPr>
        <xdr:cNvPr id="357" name="正方形/長方形 356"/>
        <xdr:cNvSpPr/>
      </xdr:nvSpPr>
      <xdr:spPr>
        <a:xfrm>
          <a:off x="17970500" y="5457190"/>
          <a:ext cx="1524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123825</xdr:rowOff>
    </xdr:from>
    <xdr:to xmlns:xdr="http://schemas.openxmlformats.org/drawingml/2006/spreadsheetDrawing">
      <xdr:col>99</xdr:col>
      <xdr:colOff>146050</xdr:colOff>
      <xdr:row>32</xdr:row>
      <xdr:rowOff>36830</xdr:rowOff>
    </xdr:to>
    <xdr:sp macro="" textlink="">
      <xdr:nvSpPr>
        <xdr:cNvPr id="358" name="正方形/長方形 357"/>
        <xdr:cNvSpPr/>
      </xdr:nvSpPr>
      <xdr:spPr>
        <a:xfrm>
          <a:off x="19621500" y="52673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142240</xdr:rowOff>
    </xdr:from>
    <xdr:to xmlns:xdr="http://schemas.openxmlformats.org/drawingml/2006/spreadsheetDrawing">
      <xdr:col>99</xdr:col>
      <xdr:colOff>146050</xdr:colOff>
      <xdr:row>33</xdr:row>
      <xdr:rowOff>55880</xdr:rowOff>
    </xdr:to>
    <xdr:sp macro="" textlink="">
      <xdr:nvSpPr>
        <xdr:cNvPr id="359" name="正方形/長方形 358"/>
        <xdr:cNvSpPr/>
      </xdr:nvSpPr>
      <xdr:spPr>
        <a:xfrm>
          <a:off x="19621500" y="5457190"/>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123825</xdr:rowOff>
    </xdr:from>
    <xdr:to xmlns:xdr="http://schemas.openxmlformats.org/drawingml/2006/spreadsheetDrawing">
      <xdr:col>106</xdr:col>
      <xdr:colOff>139700</xdr:colOff>
      <xdr:row>32</xdr:row>
      <xdr:rowOff>36830</xdr:rowOff>
    </xdr:to>
    <xdr:sp macro="" textlink="">
      <xdr:nvSpPr>
        <xdr:cNvPr id="360" name="正方形/長方形 359"/>
        <xdr:cNvSpPr/>
      </xdr:nvSpPr>
      <xdr:spPr>
        <a:xfrm>
          <a:off x="21082000" y="52673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100</xdr:col>
      <xdr:colOff>127000</xdr:colOff>
      <xdr:row>31</xdr:row>
      <xdr:rowOff>142240</xdr:rowOff>
    </xdr:from>
    <xdr:to xmlns:xdr="http://schemas.openxmlformats.org/drawingml/2006/spreadsheetDrawing">
      <xdr:col>106</xdr:col>
      <xdr:colOff>139700</xdr:colOff>
      <xdr:row>33</xdr:row>
      <xdr:rowOff>55880</xdr:rowOff>
    </xdr:to>
    <xdr:sp macro="" textlink="">
      <xdr:nvSpPr>
        <xdr:cNvPr id="361" name="正方形/長方形 360"/>
        <xdr:cNvSpPr/>
      </xdr:nvSpPr>
      <xdr:spPr>
        <a:xfrm>
          <a:off x="21082000" y="5457190"/>
          <a:ext cx="127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129540</xdr:rowOff>
    </xdr:to>
    <xdr:sp macro="" textlink="">
      <xdr:nvSpPr>
        <xdr:cNvPr id="362" name="正方形/長方形 361"/>
        <xdr:cNvSpPr/>
      </xdr:nvSpPr>
      <xdr:spPr>
        <a:xfrm>
          <a:off x="12827000" y="5775325"/>
          <a:ext cx="50800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129540</xdr:rowOff>
    </xdr:to>
    <xdr:sp macro="" textlink="">
      <xdr:nvSpPr>
        <xdr:cNvPr id="363" name="正方形/長方形 362"/>
        <xdr:cNvSpPr/>
      </xdr:nvSpPr>
      <xdr:spPr>
        <a:xfrm>
          <a:off x="18097500" y="5775325"/>
          <a:ext cx="60325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30480</xdr:rowOff>
    </xdr:to>
    <xdr:sp macro="" textlink="">
      <xdr:nvSpPr>
        <xdr:cNvPr id="364" name="正方形/長方形 363"/>
        <xdr:cNvSpPr/>
      </xdr:nvSpPr>
      <xdr:spPr>
        <a:xfrm>
          <a:off x="18097500" y="5775325"/>
          <a:ext cx="381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92710</xdr:rowOff>
    </xdr:from>
    <xdr:to xmlns:xdr="http://schemas.openxmlformats.org/drawingml/2006/spreadsheetDrawing">
      <xdr:col>114</xdr:col>
      <xdr:colOff>114300</xdr:colOff>
      <xdr:row>47</xdr:row>
      <xdr:rowOff>67945</xdr:rowOff>
    </xdr:to>
    <xdr:sp macro="" textlink="" fLocksText="0">
      <xdr:nvSpPr>
        <xdr:cNvPr id="365" name="テキスト ボックス 364"/>
        <xdr:cNvSpPr txBox="1"/>
      </xdr:nvSpPr>
      <xdr:spPr>
        <a:xfrm>
          <a:off x="18209895" y="6093460"/>
          <a:ext cx="579310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前年度より0.6ポイント増加し，引き続き類似団体の平均値を上回る数値となった。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元利償還金等の総額は前年度比で近似値となったが</a:t>
          </a:r>
          <a:r>
            <a:rPr kumimoji="1" lang="ja-JP" altLang="en-US" sz="1200">
              <a:latin typeface="ＭＳ ゴシック"/>
              <a:ea typeface="ＭＳ ゴシック"/>
            </a:rPr>
            <a:t>，算入公債費等の減少による分子の増加により，</a:t>
          </a:r>
          <a:r>
            <a:rPr kumimoji="1" lang="ja-JP" altLang="en-US" sz="1300">
              <a:latin typeface="ＭＳ Ｐゴシック"/>
              <a:ea typeface="ＭＳ Ｐゴシック"/>
            </a:rPr>
            <a:t>単年度の比率は約8.4％（令和5年度単年度は約8.3％）と微増となった。</a:t>
          </a:r>
          <a:r>
            <a:rPr kumimoji="1" lang="ja-JP" altLang="en-US" sz="1300">
              <a:latin typeface="ＭＳ Ｐゴシック"/>
              <a:ea typeface="ＭＳ Ｐゴシック"/>
            </a:rPr>
            <a:t>実質公債比率を表す3ヵ年平均値の算定では，過年度のより低い数値である比率が算定数値から抜けたことがポイントの増加に影響している。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交付税算入率の高い地方債の活用のほか，事業規模見直し等を通じ，健全な財政運営に努める必要がある。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0830" cy="215900"/>
    <xdr:sp macro="" textlink="">
      <xdr:nvSpPr>
        <xdr:cNvPr id="366" name="テキスト ボックス 365"/>
        <xdr:cNvSpPr txBox="1"/>
      </xdr:nvSpPr>
      <xdr:spPr>
        <a:xfrm>
          <a:off x="12788900" y="5585460"/>
          <a:ext cx="29083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129540</xdr:rowOff>
    </xdr:from>
    <xdr:to xmlns:xdr="http://schemas.openxmlformats.org/drawingml/2006/spreadsheetDrawing">
      <xdr:col>85</xdr:col>
      <xdr:colOff>95250</xdr:colOff>
      <xdr:row>47</xdr:row>
      <xdr:rowOff>129540</xdr:rowOff>
    </xdr:to>
    <xdr:cxnSp macro="">
      <xdr:nvCxnSpPr>
        <xdr:cNvPr id="367" name="直線コネクタ 366"/>
        <xdr:cNvCxnSpPr/>
      </xdr:nvCxnSpPr>
      <xdr:spPr>
        <a:xfrm>
          <a:off x="12827000" y="81876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158750</xdr:rowOff>
    </xdr:from>
    <xdr:ext cx="754380" cy="239395"/>
    <xdr:sp macro="" textlink="">
      <xdr:nvSpPr>
        <xdr:cNvPr id="368" name="テキスト ボックス 367"/>
        <xdr:cNvSpPr txBox="1"/>
      </xdr:nvSpPr>
      <xdr:spPr>
        <a:xfrm>
          <a:off x="12065000" y="8045450"/>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72390</xdr:rowOff>
    </xdr:from>
    <xdr:to xmlns:xdr="http://schemas.openxmlformats.org/drawingml/2006/spreadsheetDrawing">
      <xdr:col>85</xdr:col>
      <xdr:colOff>95250</xdr:colOff>
      <xdr:row>45</xdr:row>
      <xdr:rowOff>72390</xdr:rowOff>
    </xdr:to>
    <xdr:cxnSp macro="">
      <xdr:nvCxnSpPr>
        <xdr:cNvPr id="369" name="直線コネクタ 368"/>
        <xdr:cNvCxnSpPr/>
      </xdr:nvCxnSpPr>
      <xdr:spPr>
        <a:xfrm>
          <a:off x="12827000" y="77876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4380" cy="248285"/>
    <xdr:sp macro="" textlink="">
      <xdr:nvSpPr>
        <xdr:cNvPr id="370" name="テキスト ボックス 369"/>
        <xdr:cNvSpPr txBox="1"/>
      </xdr:nvSpPr>
      <xdr:spPr>
        <a:xfrm>
          <a:off x="12065000" y="7644765"/>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13970</xdr:rowOff>
    </xdr:from>
    <xdr:to xmlns:xdr="http://schemas.openxmlformats.org/drawingml/2006/spreadsheetDrawing">
      <xdr:col>85</xdr:col>
      <xdr:colOff>95250</xdr:colOff>
      <xdr:row>43</xdr:row>
      <xdr:rowOff>13970</xdr:rowOff>
    </xdr:to>
    <xdr:cxnSp macro="">
      <xdr:nvCxnSpPr>
        <xdr:cNvPr id="371" name="直線コネクタ 370"/>
        <xdr:cNvCxnSpPr/>
      </xdr:nvCxnSpPr>
      <xdr:spPr>
        <a:xfrm>
          <a:off x="12827000" y="73863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4380" cy="249555"/>
    <xdr:sp macro="" textlink="">
      <xdr:nvSpPr>
        <xdr:cNvPr id="372" name="テキスト ボックス 371"/>
        <xdr:cNvSpPr txBox="1"/>
      </xdr:nvSpPr>
      <xdr:spPr>
        <a:xfrm>
          <a:off x="12065000" y="724344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123825</xdr:rowOff>
    </xdr:from>
    <xdr:to xmlns:xdr="http://schemas.openxmlformats.org/drawingml/2006/spreadsheetDrawing">
      <xdr:col>85</xdr:col>
      <xdr:colOff>95250</xdr:colOff>
      <xdr:row>40</xdr:row>
      <xdr:rowOff>123825</xdr:rowOff>
    </xdr:to>
    <xdr:cxnSp macro="">
      <xdr:nvCxnSpPr>
        <xdr:cNvPr id="373" name="直線コネクタ 372"/>
        <xdr:cNvCxnSpPr/>
      </xdr:nvCxnSpPr>
      <xdr:spPr>
        <a:xfrm>
          <a:off x="12827000" y="69818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151765</xdr:rowOff>
    </xdr:from>
    <xdr:ext cx="754380" cy="251460"/>
    <xdr:sp macro="" textlink="">
      <xdr:nvSpPr>
        <xdr:cNvPr id="374" name="テキスト ボックス 373"/>
        <xdr:cNvSpPr txBox="1"/>
      </xdr:nvSpPr>
      <xdr:spPr>
        <a:xfrm>
          <a:off x="12065000" y="683831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66040</xdr:rowOff>
    </xdr:from>
    <xdr:to xmlns:xdr="http://schemas.openxmlformats.org/drawingml/2006/spreadsheetDrawing">
      <xdr:col>85</xdr:col>
      <xdr:colOff>95250</xdr:colOff>
      <xdr:row>38</xdr:row>
      <xdr:rowOff>66040</xdr:rowOff>
    </xdr:to>
    <xdr:cxnSp macro="">
      <xdr:nvCxnSpPr>
        <xdr:cNvPr id="375" name="直線コネクタ 374"/>
        <xdr:cNvCxnSpPr/>
      </xdr:nvCxnSpPr>
      <xdr:spPr>
        <a:xfrm>
          <a:off x="12827000" y="65811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94615</xdr:rowOff>
    </xdr:from>
    <xdr:ext cx="754380" cy="251460"/>
    <xdr:sp macro="" textlink="">
      <xdr:nvSpPr>
        <xdr:cNvPr id="376" name="テキスト ボックス 375"/>
        <xdr:cNvSpPr txBox="1"/>
      </xdr:nvSpPr>
      <xdr:spPr>
        <a:xfrm>
          <a:off x="12065000" y="64382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7" name="直線コネクタ 376"/>
        <xdr:cNvCxnSpPr/>
      </xdr:nvCxnSpPr>
      <xdr:spPr>
        <a:xfrm>
          <a:off x="12827000" y="61798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36195</xdr:rowOff>
    </xdr:from>
    <xdr:ext cx="754380" cy="244475"/>
    <xdr:sp macro="" textlink="">
      <xdr:nvSpPr>
        <xdr:cNvPr id="378" name="テキスト ボックス 377"/>
        <xdr:cNvSpPr txBox="1"/>
      </xdr:nvSpPr>
      <xdr:spPr>
        <a:xfrm>
          <a:off x="12065000" y="6036945"/>
          <a:ext cx="754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9" name="直線コネクタ 378"/>
        <xdr:cNvCxnSpPr/>
      </xdr:nvCxnSpPr>
      <xdr:spPr>
        <a:xfrm>
          <a:off x="12827000" y="5775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129540</xdr:rowOff>
    </xdr:to>
    <xdr:sp macro="" textlink="">
      <xdr:nvSpPr>
        <xdr:cNvPr id="380" name="公債費負担の状況グラフ枠"/>
        <xdr:cNvSpPr/>
      </xdr:nvSpPr>
      <xdr:spPr>
        <a:xfrm>
          <a:off x="12827000" y="5775325"/>
          <a:ext cx="50800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161925</xdr:rowOff>
    </xdr:from>
    <xdr:to xmlns:xdr="http://schemas.openxmlformats.org/drawingml/2006/spreadsheetDrawing">
      <xdr:col>81</xdr:col>
      <xdr:colOff>44450</xdr:colOff>
      <xdr:row>44</xdr:row>
      <xdr:rowOff>109220</xdr:rowOff>
    </xdr:to>
    <xdr:cxnSp macro="">
      <xdr:nvCxnSpPr>
        <xdr:cNvPr id="381" name="直線コネクタ 380"/>
        <xdr:cNvCxnSpPr/>
      </xdr:nvCxnSpPr>
      <xdr:spPr>
        <a:xfrm flipV="1">
          <a:off x="17018000" y="6162675"/>
          <a:ext cx="0" cy="14903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81915</xdr:rowOff>
    </xdr:from>
    <xdr:ext cx="754380" cy="252730"/>
    <xdr:sp macro="" textlink="">
      <xdr:nvSpPr>
        <xdr:cNvPr id="382" name="公債費負担の状況最小値テキスト"/>
        <xdr:cNvSpPr txBox="1"/>
      </xdr:nvSpPr>
      <xdr:spPr>
        <a:xfrm>
          <a:off x="17106900" y="762571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109220</xdr:rowOff>
    </xdr:from>
    <xdr:to xmlns:xdr="http://schemas.openxmlformats.org/drawingml/2006/spreadsheetDrawing">
      <xdr:col>81</xdr:col>
      <xdr:colOff>133350</xdr:colOff>
      <xdr:row>44</xdr:row>
      <xdr:rowOff>109220</xdr:rowOff>
    </xdr:to>
    <xdr:cxnSp macro="">
      <xdr:nvCxnSpPr>
        <xdr:cNvPr id="383" name="直線コネクタ 382"/>
        <xdr:cNvCxnSpPr/>
      </xdr:nvCxnSpPr>
      <xdr:spPr>
        <a:xfrm>
          <a:off x="16929100" y="765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79375</xdr:rowOff>
    </xdr:from>
    <xdr:ext cx="754380" cy="248285"/>
    <xdr:sp macro="" textlink="">
      <xdr:nvSpPr>
        <xdr:cNvPr id="384" name="公債費負担の状況最大値テキスト"/>
        <xdr:cNvSpPr txBox="1"/>
      </xdr:nvSpPr>
      <xdr:spPr>
        <a:xfrm>
          <a:off x="17106900" y="5908675"/>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161925</xdr:rowOff>
    </xdr:from>
    <xdr:to xmlns:xdr="http://schemas.openxmlformats.org/drawingml/2006/spreadsheetDrawing">
      <xdr:col>81</xdr:col>
      <xdr:colOff>133350</xdr:colOff>
      <xdr:row>35</xdr:row>
      <xdr:rowOff>161925</xdr:rowOff>
    </xdr:to>
    <xdr:cxnSp macro="">
      <xdr:nvCxnSpPr>
        <xdr:cNvPr id="385" name="直線コネクタ 384"/>
        <xdr:cNvCxnSpPr/>
      </xdr:nvCxnSpPr>
      <xdr:spPr>
        <a:xfrm>
          <a:off x="16929100" y="6162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126365</xdr:rowOff>
    </xdr:from>
    <xdr:to xmlns:xdr="http://schemas.openxmlformats.org/drawingml/2006/spreadsheetDrawing">
      <xdr:col>81</xdr:col>
      <xdr:colOff>44450</xdr:colOff>
      <xdr:row>42</xdr:row>
      <xdr:rowOff>37465</xdr:rowOff>
    </xdr:to>
    <xdr:cxnSp macro="">
      <xdr:nvCxnSpPr>
        <xdr:cNvPr id="386" name="直線コネクタ 385"/>
        <xdr:cNvCxnSpPr/>
      </xdr:nvCxnSpPr>
      <xdr:spPr>
        <a:xfrm>
          <a:off x="16179800" y="7155815"/>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166370</xdr:rowOff>
    </xdr:from>
    <xdr:ext cx="754380" cy="251460"/>
    <xdr:sp macro="" textlink="">
      <xdr:nvSpPr>
        <xdr:cNvPr id="387" name="公債費負担の状況平均値テキスト"/>
        <xdr:cNvSpPr txBox="1"/>
      </xdr:nvSpPr>
      <xdr:spPr>
        <a:xfrm>
          <a:off x="17106900" y="6681470"/>
          <a:ext cx="75438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39</xdr:row>
      <xdr:rowOff>149860</xdr:rowOff>
    </xdr:from>
    <xdr:to xmlns:xdr="http://schemas.openxmlformats.org/drawingml/2006/spreadsheetDrawing">
      <xdr:col>81</xdr:col>
      <xdr:colOff>95250</xdr:colOff>
      <xdr:row>40</xdr:row>
      <xdr:rowOff>81915</xdr:rowOff>
    </xdr:to>
    <xdr:sp macro="" textlink="">
      <xdr:nvSpPr>
        <xdr:cNvPr id="388" name="フローチャート: 判断 387"/>
        <xdr:cNvSpPr/>
      </xdr:nvSpPr>
      <xdr:spPr>
        <a:xfrm>
          <a:off x="16952595" y="6836410"/>
          <a:ext cx="1162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41</xdr:row>
      <xdr:rowOff>60960</xdr:rowOff>
    </xdr:from>
    <xdr:to xmlns:xdr="http://schemas.openxmlformats.org/drawingml/2006/spreadsheetDrawing">
      <xdr:col>77</xdr:col>
      <xdr:colOff>44450</xdr:colOff>
      <xdr:row>41</xdr:row>
      <xdr:rowOff>126365</xdr:rowOff>
    </xdr:to>
    <xdr:cxnSp macro="">
      <xdr:nvCxnSpPr>
        <xdr:cNvPr id="389" name="直線コネクタ 388"/>
        <xdr:cNvCxnSpPr/>
      </xdr:nvCxnSpPr>
      <xdr:spPr>
        <a:xfrm>
          <a:off x="15276195" y="7090410"/>
          <a:ext cx="90360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39</xdr:row>
      <xdr:rowOff>137160</xdr:rowOff>
    </xdr:from>
    <xdr:to xmlns:xdr="http://schemas.openxmlformats.org/drawingml/2006/spreadsheetDrawing">
      <xdr:col>77</xdr:col>
      <xdr:colOff>95250</xdr:colOff>
      <xdr:row>40</xdr:row>
      <xdr:rowOff>68580</xdr:rowOff>
    </xdr:to>
    <xdr:sp macro="" textlink="">
      <xdr:nvSpPr>
        <xdr:cNvPr id="390" name="フローチャート: 判断 389"/>
        <xdr:cNvSpPr/>
      </xdr:nvSpPr>
      <xdr:spPr>
        <a:xfrm>
          <a:off x="16114395" y="6823710"/>
          <a:ext cx="1162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78740</xdr:rowOff>
    </xdr:from>
    <xdr:ext cx="736600" cy="248285"/>
    <xdr:sp macro="" textlink="">
      <xdr:nvSpPr>
        <xdr:cNvPr id="391" name="テキスト ボックス 390"/>
        <xdr:cNvSpPr txBox="1"/>
      </xdr:nvSpPr>
      <xdr:spPr>
        <a:xfrm>
          <a:off x="15798800" y="659384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60960</xdr:rowOff>
    </xdr:from>
    <xdr:to xmlns:xdr="http://schemas.openxmlformats.org/drawingml/2006/spreadsheetDrawing">
      <xdr:col>72</xdr:col>
      <xdr:colOff>188595</xdr:colOff>
      <xdr:row>41</xdr:row>
      <xdr:rowOff>73660</xdr:rowOff>
    </xdr:to>
    <xdr:cxnSp macro="">
      <xdr:nvCxnSpPr>
        <xdr:cNvPr id="392" name="直線コネクタ 391"/>
        <xdr:cNvCxnSpPr/>
      </xdr:nvCxnSpPr>
      <xdr:spPr>
        <a:xfrm flipV="1">
          <a:off x="14401800" y="7090410"/>
          <a:ext cx="87439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137160</xdr:rowOff>
    </xdr:from>
    <xdr:to xmlns:xdr="http://schemas.openxmlformats.org/drawingml/2006/spreadsheetDrawing">
      <xdr:col>73</xdr:col>
      <xdr:colOff>44450</xdr:colOff>
      <xdr:row>40</xdr:row>
      <xdr:rowOff>68580</xdr:rowOff>
    </xdr:to>
    <xdr:sp macro="" textlink="">
      <xdr:nvSpPr>
        <xdr:cNvPr id="393" name="フローチャート: 判断 392"/>
        <xdr:cNvSpPr/>
      </xdr:nvSpPr>
      <xdr:spPr>
        <a:xfrm>
          <a:off x="15240000" y="68237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78740</xdr:rowOff>
    </xdr:from>
    <xdr:ext cx="754380" cy="248285"/>
    <xdr:sp macro="" textlink="">
      <xdr:nvSpPr>
        <xdr:cNvPr id="394" name="テキスト ボックス 393"/>
        <xdr:cNvSpPr txBox="1"/>
      </xdr:nvSpPr>
      <xdr:spPr>
        <a:xfrm>
          <a:off x="14909800" y="659384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73660</xdr:rowOff>
    </xdr:from>
    <xdr:to xmlns:xdr="http://schemas.openxmlformats.org/drawingml/2006/spreadsheetDrawing">
      <xdr:col>68</xdr:col>
      <xdr:colOff>152400</xdr:colOff>
      <xdr:row>41</xdr:row>
      <xdr:rowOff>73660</xdr:rowOff>
    </xdr:to>
    <xdr:cxnSp macro="">
      <xdr:nvCxnSpPr>
        <xdr:cNvPr id="395" name="直線コネクタ 394"/>
        <xdr:cNvCxnSpPr/>
      </xdr:nvCxnSpPr>
      <xdr:spPr>
        <a:xfrm>
          <a:off x="13512800" y="7103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123825</xdr:rowOff>
    </xdr:from>
    <xdr:to xmlns:xdr="http://schemas.openxmlformats.org/drawingml/2006/spreadsheetDrawing">
      <xdr:col>68</xdr:col>
      <xdr:colOff>188595</xdr:colOff>
      <xdr:row>40</xdr:row>
      <xdr:rowOff>55880</xdr:rowOff>
    </xdr:to>
    <xdr:sp macro="" textlink="">
      <xdr:nvSpPr>
        <xdr:cNvPr id="396" name="フローチャート: 判断 395"/>
        <xdr:cNvSpPr/>
      </xdr:nvSpPr>
      <xdr:spPr>
        <a:xfrm>
          <a:off x="14351000" y="6810375"/>
          <a:ext cx="869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38</xdr:row>
      <xdr:rowOff>65405</xdr:rowOff>
    </xdr:from>
    <xdr:ext cx="762000" cy="239395"/>
    <xdr:sp macro="" textlink="">
      <xdr:nvSpPr>
        <xdr:cNvPr id="397" name="テキスト ボックス 396"/>
        <xdr:cNvSpPr txBox="1"/>
      </xdr:nvSpPr>
      <xdr:spPr>
        <a:xfrm>
          <a:off x="14018895" y="658050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63500</xdr:rowOff>
    </xdr:from>
    <xdr:to xmlns:xdr="http://schemas.openxmlformats.org/drawingml/2006/spreadsheetDrawing">
      <xdr:col>64</xdr:col>
      <xdr:colOff>152400</xdr:colOff>
      <xdr:row>41</xdr:row>
      <xdr:rowOff>162560</xdr:rowOff>
    </xdr:to>
    <xdr:sp macro="" textlink="">
      <xdr:nvSpPr>
        <xdr:cNvPr id="398" name="フローチャート: 判断 397"/>
        <xdr:cNvSpPr/>
      </xdr:nvSpPr>
      <xdr:spPr>
        <a:xfrm>
          <a:off x="13462000" y="7092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147955</xdr:rowOff>
    </xdr:from>
    <xdr:ext cx="762000" cy="239395"/>
    <xdr:sp macro="" textlink="">
      <xdr:nvSpPr>
        <xdr:cNvPr id="399" name="テキスト ボックス 398"/>
        <xdr:cNvSpPr txBox="1"/>
      </xdr:nvSpPr>
      <xdr:spPr>
        <a:xfrm>
          <a:off x="13131800" y="717740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127635</xdr:rowOff>
    </xdr:from>
    <xdr:ext cx="762000" cy="244475"/>
    <xdr:sp macro="" textlink="">
      <xdr:nvSpPr>
        <xdr:cNvPr id="400" name="テキスト ボックス 399"/>
        <xdr:cNvSpPr txBox="1"/>
      </xdr:nvSpPr>
      <xdr:spPr>
        <a:xfrm>
          <a:off x="168021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127635</xdr:rowOff>
    </xdr:from>
    <xdr:ext cx="762000" cy="244475"/>
    <xdr:sp macro="" textlink="">
      <xdr:nvSpPr>
        <xdr:cNvPr id="401" name="テキスト ボックス 400"/>
        <xdr:cNvSpPr txBox="1"/>
      </xdr:nvSpPr>
      <xdr:spPr>
        <a:xfrm>
          <a:off x="159639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127635</xdr:rowOff>
    </xdr:from>
    <xdr:ext cx="762000" cy="244475"/>
    <xdr:sp macro="" textlink="">
      <xdr:nvSpPr>
        <xdr:cNvPr id="402" name="テキスト ボックス 401"/>
        <xdr:cNvSpPr txBox="1"/>
      </xdr:nvSpPr>
      <xdr:spPr>
        <a:xfrm>
          <a:off x="15066645"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127635</xdr:rowOff>
    </xdr:from>
    <xdr:ext cx="754380" cy="244475"/>
    <xdr:sp macro="" textlink="">
      <xdr:nvSpPr>
        <xdr:cNvPr id="403" name="テキスト ボックス 402"/>
        <xdr:cNvSpPr txBox="1"/>
      </xdr:nvSpPr>
      <xdr:spPr>
        <a:xfrm>
          <a:off x="14185900" y="8185785"/>
          <a:ext cx="754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127635</xdr:rowOff>
    </xdr:from>
    <xdr:ext cx="762000" cy="244475"/>
    <xdr:sp macro="" textlink="">
      <xdr:nvSpPr>
        <xdr:cNvPr id="404" name="テキスト ボックス 403"/>
        <xdr:cNvSpPr txBox="1"/>
      </xdr:nvSpPr>
      <xdr:spPr>
        <a:xfrm>
          <a:off x="13296900" y="81857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41</xdr:row>
      <xdr:rowOff>155575</xdr:rowOff>
    </xdr:from>
    <xdr:to xmlns:xdr="http://schemas.openxmlformats.org/drawingml/2006/spreadsheetDrawing">
      <xdr:col>81</xdr:col>
      <xdr:colOff>95250</xdr:colOff>
      <xdr:row>42</xdr:row>
      <xdr:rowOff>87630</xdr:rowOff>
    </xdr:to>
    <xdr:sp macro="" textlink="">
      <xdr:nvSpPr>
        <xdr:cNvPr id="405" name="楕円 404"/>
        <xdr:cNvSpPr/>
      </xdr:nvSpPr>
      <xdr:spPr>
        <a:xfrm>
          <a:off x="16952595" y="7185025"/>
          <a:ext cx="1162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128270</xdr:rowOff>
    </xdr:from>
    <xdr:ext cx="754380" cy="242570"/>
    <xdr:sp macro="" textlink="">
      <xdr:nvSpPr>
        <xdr:cNvPr id="406" name="公債費負担の状況該当値テキスト"/>
        <xdr:cNvSpPr txBox="1"/>
      </xdr:nvSpPr>
      <xdr:spPr>
        <a:xfrm>
          <a:off x="17106900" y="7157720"/>
          <a:ext cx="75438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41</xdr:row>
      <xdr:rowOff>76835</xdr:rowOff>
    </xdr:from>
    <xdr:to xmlns:xdr="http://schemas.openxmlformats.org/drawingml/2006/spreadsheetDrawing">
      <xdr:col>77</xdr:col>
      <xdr:colOff>95250</xdr:colOff>
      <xdr:row>42</xdr:row>
      <xdr:rowOff>8255</xdr:rowOff>
    </xdr:to>
    <xdr:sp macro="" textlink="">
      <xdr:nvSpPr>
        <xdr:cNvPr id="407" name="楕円 406"/>
        <xdr:cNvSpPr/>
      </xdr:nvSpPr>
      <xdr:spPr>
        <a:xfrm>
          <a:off x="16114395" y="7106285"/>
          <a:ext cx="1162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161290</xdr:rowOff>
    </xdr:from>
    <xdr:ext cx="736600" cy="243840"/>
    <xdr:sp macro="" textlink="">
      <xdr:nvSpPr>
        <xdr:cNvPr id="408" name="テキスト ボックス 407"/>
        <xdr:cNvSpPr txBox="1"/>
      </xdr:nvSpPr>
      <xdr:spPr>
        <a:xfrm>
          <a:off x="15798800" y="719074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11430</xdr:rowOff>
    </xdr:from>
    <xdr:to xmlns:xdr="http://schemas.openxmlformats.org/drawingml/2006/spreadsheetDrawing">
      <xdr:col>73</xdr:col>
      <xdr:colOff>44450</xdr:colOff>
      <xdr:row>41</xdr:row>
      <xdr:rowOff>111125</xdr:rowOff>
    </xdr:to>
    <xdr:sp macro="" textlink="">
      <xdr:nvSpPr>
        <xdr:cNvPr id="409" name="楕円 408"/>
        <xdr:cNvSpPr/>
      </xdr:nvSpPr>
      <xdr:spPr>
        <a:xfrm>
          <a:off x="15240000" y="70408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95250</xdr:rowOff>
    </xdr:from>
    <xdr:ext cx="754380" cy="251460"/>
    <xdr:sp macro="" textlink="">
      <xdr:nvSpPr>
        <xdr:cNvPr id="410" name="テキスト ボックス 409"/>
        <xdr:cNvSpPr txBox="1"/>
      </xdr:nvSpPr>
      <xdr:spPr>
        <a:xfrm>
          <a:off x="14909800" y="712470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24765</xdr:rowOff>
    </xdr:from>
    <xdr:to xmlns:xdr="http://schemas.openxmlformats.org/drawingml/2006/spreadsheetDrawing">
      <xdr:col>68</xdr:col>
      <xdr:colOff>188595</xdr:colOff>
      <xdr:row>41</xdr:row>
      <xdr:rowOff>123825</xdr:rowOff>
    </xdr:to>
    <xdr:sp macro="" textlink="">
      <xdr:nvSpPr>
        <xdr:cNvPr id="411" name="楕円 410"/>
        <xdr:cNvSpPr/>
      </xdr:nvSpPr>
      <xdr:spPr>
        <a:xfrm>
          <a:off x="14351000" y="705421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109220</xdr:rowOff>
    </xdr:from>
    <xdr:ext cx="762000" cy="240030"/>
    <xdr:sp macro="" textlink="">
      <xdr:nvSpPr>
        <xdr:cNvPr id="412" name="テキスト ボックス 411"/>
        <xdr:cNvSpPr txBox="1"/>
      </xdr:nvSpPr>
      <xdr:spPr>
        <a:xfrm>
          <a:off x="14018895" y="7138670"/>
          <a:ext cx="7620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24765</xdr:rowOff>
    </xdr:from>
    <xdr:to xmlns:xdr="http://schemas.openxmlformats.org/drawingml/2006/spreadsheetDrawing">
      <xdr:col>64</xdr:col>
      <xdr:colOff>152400</xdr:colOff>
      <xdr:row>41</xdr:row>
      <xdr:rowOff>123825</xdr:rowOff>
    </xdr:to>
    <xdr:sp macro="" textlink="">
      <xdr:nvSpPr>
        <xdr:cNvPr id="413" name="楕円 412"/>
        <xdr:cNvSpPr/>
      </xdr:nvSpPr>
      <xdr:spPr>
        <a:xfrm>
          <a:off x="13462000" y="7054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133985</xdr:rowOff>
    </xdr:from>
    <xdr:ext cx="762000" cy="249555"/>
    <xdr:sp macro="" textlink="">
      <xdr:nvSpPr>
        <xdr:cNvPr id="414" name="テキスト ボックス 413"/>
        <xdr:cNvSpPr txBox="1"/>
      </xdr:nvSpPr>
      <xdr:spPr>
        <a:xfrm>
          <a:off x="13131800" y="68205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5080</xdr:rowOff>
    </xdr:from>
    <xdr:to xmlns:xdr="http://schemas.openxmlformats.org/drawingml/2006/spreadsheetDrawing">
      <xdr:col>85</xdr:col>
      <xdr:colOff>95250</xdr:colOff>
      <xdr:row>8</xdr:row>
      <xdr:rowOff>148590</xdr:rowOff>
    </xdr:to>
    <xdr:sp macro="" textlink="">
      <xdr:nvSpPr>
        <xdr:cNvPr id="415" name="正方形/長方形 414"/>
        <xdr:cNvSpPr/>
      </xdr:nvSpPr>
      <xdr:spPr>
        <a:xfrm>
          <a:off x="12827000" y="1205230"/>
          <a:ext cx="5080000"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1290" cy="302260"/>
    <xdr:sp macro="" textlink="">
      <xdr:nvSpPr>
        <xdr:cNvPr id="416" name="テキスト ボックス 415"/>
        <xdr:cNvSpPr txBox="1"/>
      </xdr:nvSpPr>
      <xdr:spPr>
        <a:xfrm>
          <a:off x="13758545" y="1567815"/>
          <a:ext cx="143129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6395" cy="351155"/>
    <xdr:sp macro="" textlink="">
      <xdr:nvSpPr>
        <xdr:cNvPr id="417" name="テキスト ボックス 416"/>
        <xdr:cNvSpPr txBox="1"/>
      </xdr:nvSpPr>
      <xdr:spPr>
        <a:xfrm>
          <a:off x="15324455" y="1543050"/>
          <a:ext cx="163639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585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105410</xdr:rowOff>
    </xdr:from>
    <xdr:to xmlns:xdr="http://schemas.openxmlformats.org/drawingml/2006/spreadsheetDrawing">
      <xdr:col>93</xdr:col>
      <xdr:colOff>6350</xdr:colOff>
      <xdr:row>11</xdr:row>
      <xdr:rowOff>18415</xdr:rowOff>
    </xdr:to>
    <xdr:sp macro="" textlink="">
      <xdr:nvSpPr>
        <xdr:cNvPr id="419" name="正方形/長方形 418"/>
        <xdr:cNvSpPr/>
      </xdr:nvSpPr>
      <xdr:spPr>
        <a:xfrm>
          <a:off x="17970500" y="16484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5859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105410</xdr:rowOff>
    </xdr:from>
    <xdr:to xmlns:xdr="http://schemas.openxmlformats.org/drawingml/2006/spreadsheetDrawing">
      <xdr:col>99</xdr:col>
      <xdr:colOff>146050</xdr:colOff>
      <xdr:row>11</xdr:row>
      <xdr:rowOff>18415</xdr:rowOff>
    </xdr:to>
    <xdr:sp macro="" textlink="">
      <xdr:nvSpPr>
        <xdr:cNvPr id="421" name="正方形/長方形 420"/>
        <xdr:cNvSpPr/>
      </xdr:nvSpPr>
      <xdr:spPr>
        <a:xfrm>
          <a:off x="19621500" y="16484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5859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100</xdr:col>
      <xdr:colOff>127000</xdr:colOff>
      <xdr:row>9</xdr:row>
      <xdr:rowOff>105410</xdr:rowOff>
    </xdr:from>
    <xdr:to xmlns:xdr="http://schemas.openxmlformats.org/drawingml/2006/spreadsheetDrawing">
      <xdr:col>106</xdr:col>
      <xdr:colOff>139700</xdr:colOff>
      <xdr:row>11</xdr:row>
      <xdr:rowOff>18415</xdr:rowOff>
    </xdr:to>
    <xdr:sp macro="" textlink="">
      <xdr:nvSpPr>
        <xdr:cNvPr id="423" name="正方形/長方形 422"/>
        <xdr:cNvSpPr/>
      </xdr:nvSpPr>
      <xdr:spPr>
        <a:xfrm>
          <a:off x="21082000" y="16484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92710</xdr:rowOff>
    </xdr:to>
    <xdr:sp macro="" textlink="">
      <xdr:nvSpPr>
        <xdr:cNvPr id="424" name="正方形/長方形 423"/>
        <xdr:cNvSpPr/>
      </xdr:nvSpPr>
      <xdr:spPr>
        <a:xfrm>
          <a:off x="12827000" y="1966595"/>
          <a:ext cx="50800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92710</xdr:rowOff>
    </xdr:to>
    <xdr:sp macro="" textlink="">
      <xdr:nvSpPr>
        <xdr:cNvPr id="425" name="正方形/長方形 424"/>
        <xdr:cNvSpPr/>
      </xdr:nvSpPr>
      <xdr:spPr>
        <a:xfrm>
          <a:off x="18097500" y="1966595"/>
          <a:ext cx="60325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161290</xdr:rowOff>
    </xdr:to>
    <xdr:sp macro="" textlink="">
      <xdr:nvSpPr>
        <xdr:cNvPr id="426" name="正方形/長方形 425"/>
        <xdr:cNvSpPr/>
      </xdr:nvSpPr>
      <xdr:spPr>
        <a:xfrm>
          <a:off x="18097500" y="1966595"/>
          <a:ext cx="381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30480</xdr:rowOff>
    </xdr:to>
    <xdr:sp macro="" textlink="" fLocksText="0">
      <xdr:nvSpPr>
        <xdr:cNvPr id="427" name="テキスト ボックス 426"/>
        <xdr:cNvSpPr txBox="1"/>
      </xdr:nvSpPr>
      <xdr:spPr>
        <a:xfrm>
          <a:off x="18209895" y="2284730"/>
          <a:ext cx="579310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前年度より13.4ポイントと大幅に増加し，引き続き類似団体の平均値を上回る数値となった。</a:t>
          </a:r>
          <a:r>
            <a:rPr kumimoji="1" lang="ja-JP" altLang="en-US" sz="1300">
              <a:latin typeface="ＭＳ Ｐゴシック"/>
              <a:ea typeface="ＭＳ Ｐゴシック"/>
            </a:rPr>
            <a:t>この要因として，地方債現在高を主とした将来負担額は減少したものの，財政調整基金の減少による充当可能基金に減少に加え，都市計画税等の減少による充当可能特定歳入の減少や，臨時財政対策債の算入見込額の減少による基準財政需要額算入見込額の減少により，分子が大幅に増加したことが挙げられる。</a:t>
          </a:r>
          <a:endParaRPr kumimoji="1" lang="ja-JP" altLang="en-US" sz="1300">
            <a:latin typeface="ＭＳ Ｐゴシック"/>
            <a:ea typeface="ＭＳ Ｐゴシック"/>
          </a:endParaRPr>
        </a:p>
        <a:p>
          <a:r>
            <a:rPr kumimoji="1" lang="ja-JP" altLang="en-US" sz="1300">
              <a:solidFill>
                <a:sysClr val="windowText" lastClr="000000"/>
              </a:solidFill>
              <a:effectLst/>
              <a:latin typeface="ＭＳ ゴシック"/>
              <a:ea typeface="ＭＳ ゴシック"/>
              <a:cs typeface="+mn-cs"/>
            </a:rPr>
            <a:t>　物価上昇の背景も踏まえた上で，歳入に見合った歳出規模への転換を図り，必要性，緊急性等について徹底した検証を行ったうえでの予算編成を行っていく必要がある。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0830" cy="218440"/>
    <xdr:sp macro="" textlink="">
      <xdr:nvSpPr>
        <xdr:cNvPr id="428" name="テキスト ボックス 427"/>
        <xdr:cNvSpPr txBox="1"/>
      </xdr:nvSpPr>
      <xdr:spPr>
        <a:xfrm>
          <a:off x="12788900" y="1775460"/>
          <a:ext cx="29083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92710</xdr:rowOff>
    </xdr:from>
    <xdr:to xmlns:xdr="http://schemas.openxmlformats.org/drawingml/2006/spreadsheetDrawing">
      <xdr:col>85</xdr:col>
      <xdr:colOff>95250</xdr:colOff>
      <xdr:row>25</xdr:row>
      <xdr:rowOff>92710</xdr:rowOff>
    </xdr:to>
    <xdr:cxnSp macro="">
      <xdr:nvCxnSpPr>
        <xdr:cNvPr id="429" name="直線コネクタ 428"/>
        <xdr:cNvCxnSpPr/>
      </xdr:nvCxnSpPr>
      <xdr:spPr>
        <a:xfrm>
          <a:off x="12827000" y="43789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121285</xdr:rowOff>
    </xdr:from>
    <xdr:ext cx="754380" cy="239395"/>
    <xdr:sp macro="" textlink="">
      <xdr:nvSpPr>
        <xdr:cNvPr id="430" name="テキスト ボックス 429"/>
        <xdr:cNvSpPr txBox="1"/>
      </xdr:nvSpPr>
      <xdr:spPr>
        <a:xfrm>
          <a:off x="12065000" y="4236085"/>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34925</xdr:rowOff>
    </xdr:from>
    <xdr:to xmlns:xdr="http://schemas.openxmlformats.org/drawingml/2006/spreadsheetDrawing">
      <xdr:col>85</xdr:col>
      <xdr:colOff>95250</xdr:colOff>
      <xdr:row>23</xdr:row>
      <xdr:rowOff>34925</xdr:rowOff>
    </xdr:to>
    <xdr:cxnSp macro="">
      <xdr:nvCxnSpPr>
        <xdr:cNvPr id="431" name="直線コネクタ 430"/>
        <xdr:cNvCxnSpPr/>
      </xdr:nvCxnSpPr>
      <xdr:spPr>
        <a:xfrm>
          <a:off x="12827000" y="39782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63500</xdr:rowOff>
    </xdr:from>
    <xdr:ext cx="754380" cy="251460"/>
    <xdr:sp macro="" textlink="">
      <xdr:nvSpPr>
        <xdr:cNvPr id="432" name="テキスト ボックス 431"/>
        <xdr:cNvSpPr txBox="1"/>
      </xdr:nvSpPr>
      <xdr:spPr>
        <a:xfrm>
          <a:off x="12065000" y="383540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144780</xdr:rowOff>
    </xdr:from>
    <xdr:to xmlns:xdr="http://schemas.openxmlformats.org/drawingml/2006/spreadsheetDrawing">
      <xdr:col>85</xdr:col>
      <xdr:colOff>95250</xdr:colOff>
      <xdr:row>20</xdr:row>
      <xdr:rowOff>144780</xdr:rowOff>
    </xdr:to>
    <xdr:cxnSp macro="">
      <xdr:nvCxnSpPr>
        <xdr:cNvPr id="433" name="直線コネクタ 432"/>
        <xdr:cNvCxnSpPr/>
      </xdr:nvCxnSpPr>
      <xdr:spPr>
        <a:xfrm>
          <a:off x="12827000" y="35737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5080</xdr:rowOff>
    </xdr:from>
    <xdr:ext cx="754380" cy="251460"/>
    <xdr:sp macro="" textlink="">
      <xdr:nvSpPr>
        <xdr:cNvPr id="434" name="テキスト ボックス 433"/>
        <xdr:cNvSpPr txBox="1"/>
      </xdr:nvSpPr>
      <xdr:spPr>
        <a:xfrm>
          <a:off x="12065000" y="343408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86995</xdr:rowOff>
    </xdr:from>
    <xdr:to xmlns:xdr="http://schemas.openxmlformats.org/drawingml/2006/spreadsheetDrawing">
      <xdr:col>85</xdr:col>
      <xdr:colOff>95250</xdr:colOff>
      <xdr:row>18</xdr:row>
      <xdr:rowOff>86995</xdr:rowOff>
    </xdr:to>
    <xdr:cxnSp macro="">
      <xdr:nvCxnSpPr>
        <xdr:cNvPr id="435" name="直線コネクタ 434"/>
        <xdr:cNvCxnSpPr/>
      </xdr:nvCxnSpPr>
      <xdr:spPr>
        <a:xfrm>
          <a:off x="12827000" y="31730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115570</xdr:rowOff>
    </xdr:from>
    <xdr:ext cx="754380" cy="252730"/>
    <xdr:sp macro="" textlink="">
      <xdr:nvSpPr>
        <xdr:cNvPr id="436" name="テキスト ボックス 435"/>
        <xdr:cNvSpPr txBox="1"/>
      </xdr:nvSpPr>
      <xdr:spPr>
        <a:xfrm>
          <a:off x="12065000" y="303022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29210</xdr:rowOff>
    </xdr:from>
    <xdr:to xmlns:xdr="http://schemas.openxmlformats.org/drawingml/2006/spreadsheetDrawing">
      <xdr:col>85</xdr:col>
      <xdr:colOff>95250</xdr:colOff>
      <xdr:row>16</xdr:row>
      <xdr:rowOff>29210</xdr:rowOff>
    </xdr:to>
    <xdr:cxnSp macro="">
      <xdr:nvCxnSpPr>
        <xdr:cNvPr id="437" name="直線コネクタ 436"/>
        <xdr:cNvCxnSpPr/>
      </xdr:nvCxnSpPr>
      <xdr:spPr>
        <a:xfrm>
          <a:off x="12827000" y="27724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57785</xdr:rowOff>
    </xdr:from>
    <xdr:ext cx="754380" cy="252730"/>
    <xdr:sp macro="" textlink="">
      <xdr:nvSpPr>
        <xdr:cNvPr id="438" name="テキスト ボックス 437"/>
        <xdr:cNvSpPr txBox="1"/>
      </xdr:nvSpPr>
      <xdr:spPr>
        <a:xfrm>
          <a:off x="12065000" y="262953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138430</xdr:rowOff>
    </xdr:from>
    <xdr:to xmlns:xdr="http://schemas.openxmlformats.org/drawingml/2006/spreadsheetDrawing">
      <xdr:col>85</xdr:col>
      <xdr:colOff>95250</xdr:colOff>
      <xdr:row>13</xdr:row>
      <xdr:rowOff>138430</xdr:rowOff>
    </xdr:to>
    <xdr:cxnSp macro="">
      <xdr:nvCxnSpPr>
        <xdr:cNvPr id="439" name="直線コネクタ 438"/>
        <xdr:cNvCxnSpPr/>
      </xdr:nvCxnSpPr>
      <xdr:spPr>
        <a:xfrm>
          <a:off x="12827000" y="23672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167005</xdr:rowOff>
    </xdr:from>
    <xdr:ext cx="754380" cy="250825"/>
    <xdr:sp macro="" textlink="">
      <xdr:nvSpPr>
        <xdr:cNvPr id="440" name="テキスト ボックス 439"/>
        <xdr:cNvSpPr txBox="1"/>
      </xdr:nvSpPr>
      <xdr:spPr>
        <a:xfrm>
          <a:off x="12065000" y="2224405"/>
          <a:ext cx="754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41" name="直線コネクタ 440"/>
        <xdr:cNvCxnSpPr/>
      </xdr:nvCxnSpPr>
      <xdr:spPr>
        <a:xfrm>
          <a:off x="12827000" y="19665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92710</xdr:rowOff>
    </xdr:to>
    <xdr:sp macro="" textlink="">
      <xdr:nvSpPr>
        <xdr:cNvPr id="442" name="将来負担の状況グラフ枠"/>
        <xdr:cNvSpPr/>
      </xdr:nvSpPr>
      <xdr:spPr>
        <a:xfrm>
          <a:off x="12827000" y="1966595"/>
          <a:ext cx="50800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138430</xdr:rowOff>
    </xdr:from>
    <xdr:to xmlns:xdr="http://schemas.openxmlformats.org/drawingml/2006/spreadsheetDrawing">
      <xdr:col>81</xdr:col>
      <xdr:colOff>44450</xdr:colOff>
      <xdr:row>23</xdr:row>
      <xdr:rowOff>64770</xdr:rowOff>
    </xdr:to>
    <xdr:cxnSp macro="">
      <xdr:nvCxnSpPr>
        <xdr:cNvPr id="443" name="直線コネクタ 442"/>
        <xdr:cNvCxnSpPr/>
      </xdr:nvCxnSpPr>
      <xdr:spPr>
        <a:xfrm flipV="1">
          <a:off x="17018000" y="2367280"/>
          <a:ext cx="0" cy="1640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37465</xdr:rowOff>
    </xdr:from>
    <xdr:ext cx="754380" cy="252730"/>
    <xdr:sp macro="" textlink="">
      <xdr:nvSpPr>
        <xdr:cNvPr id="444" name="将来負担の状況最小値テキスト"/>
        <xdr:cNvSpPr txBox="1"/>
      </xdr:nvSpPr>
      <xdr:spPr>
        <a:xfrm>
          <a:off x="17106900" y="398081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64770</xdr:rowOff>
    </xdr:from>
    <xdr:to xmlns:xdr="http://schemas.openxmlformats.org/drawingml/2006/spreadsheetDrawing">
      <xdr:col>81</xdr:col>
      <xdr:colOff>133350</xdr:colOff>
      <xdr:row>23</xdr:row>
      <xdr:rowOff>64770</xdr:rowOff>
    </xdr:to>
    <xdr:cxnSp macro="">
      <xdr:nvCxnSpPr>
        <xdr:cNvPr id="445" name="直線コネクタ 444"/>
        <xdr:cNvCxnSpPr/>
      </xdr:nvCxnSpPr>
      <xdr:spPr>
        <a:xfrm>
          <a:off x="16929100" y="400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55245</xdr:rowOff>
    </xdr:from>
    <xdr:ext cx="754380" cy="248285"/>
    <xdr:sp macro="" textlink="">
      <xdr:nvSpPr>
        <xdr:cNvPr id="446" name="将来負担の状況最大値テキスト"/>
        <xdr:cNvSpPr txBox="1"/>
      </xdr:nvSpPr>
      <xdr:spPr>
        <a:xfrm>
          <a:off x="17106900" y="2112645"/>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138430</xdr:rowOff>
    </xdr:from>
    <xdr:to xmlns:xdr="http://schemas.openxmlformats.org/drawingml/2006/spreadsheetDrawing">
      <xdr:col>81</xdr:col>
      <xdr:colOff>133350</xdr:colOff>
      <xdr:row>13</xdr:row>
      <xdr:rowOff>138430</xdr:rowOff>
    </xdr:to>
    <xdr:cxnSp macro="">
      <xdr:nvCxnSpPr>
        <xdr:cNvPr id="447" name="直線コネクタ 446"/>
        <xdr:cNvCxnSpPr/>
      </xdr:nvCxnSpPr>
      <xdr:spPr>
        <a:xfrm>
          <a:off x="16929100" y="236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163830</xdr:rowOff>
    </xdr:from>
    <xdr:to xmlns:xdr="http://schemas.openxmlformats.org/drawingml/2006/spreadsheetDrawing">
      <xdr:col>81</xdr:col>
      <xdr:colOff>44450</xdr:colOff>
      <xdr:row>20</xdr:row>
      <xdr:rowOff>3810</xdr:rowOff>
    </xdr:to>
    <xdr:cxnSp macro="">
      <xdr:nvCxnSpPr>
        <xdr:cNvPr id="448" name="直線コネクタ 447"/>
        <xdr:cNvCxnSpPr/>
      </xdr:nvCxnSpPr>
      <xdr:spPr>
        <a:xfrm>
          <a:off x="16179800" y="324993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167005</xdr:rowOff>
    </xdr:from>
    <xdr:ext cx="754380" cy="250825"/>
    <xdr:sp macro="" textlink="">
      <xdr:nvSpPr>
        <xdr:cNvPr id="449" name="将来負担の状況平均値テキスト"/>
        <xdr:cNvSpPr txBox="1"/>
      </xdr:nvSpPr>
      <xdr:spPr>
        <a:xfrm>
          <a:off x="17106900" y="2224405"/>
          <a:ext cx="75438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93980</xdr:rowOff>
    </xdr:from>
    <xdr:to xmlns:xdr="http://schemas.openxmlformats.org/drawingml/2006/spreadsheetDrawing">
      <xdr:col>81</xdr:col>
      <xdr:colOff>95250</xdr:colOff>
      <xdr:row>14</xdr:row>
      <xdr:rowOff>26035</xdr:rowOff>
    </xdr:to>
    <xdr:sp macro="" textlink="">
      <xdr:nvSpPr>
        <xdr:cNvPr id="450" name="フローチャート: 判断 449"/>
        <xdr:cNvSpPr/>
      </xdr:nvSpPr>
      <xdr:spPr>
        <a:xfrm>
          <a:off x="16952595" y="2322830"/>
          <a:ext cx="1162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18</xdr:row>
      <xdr:rowOff>141605</xdr:rowOff>
    </xdr:from>
    <xdr:to xmlns:xdr="http://schemas.openxmlformats.org/drawingml/2006/spreadsheetDrawing">
      <xdr:col>77</xdr:col>
      <xdr:colOff>44450</xdr:colOff>
      <xdr:row>18</xdr:row>
      <xdr:rowOff>163830</xdr:rowOff>
    </xdr:to>
    <xdr:cxnSp macro="">
      <xdr:nvCxnSpPr>
        <xdr:cNvPr id="451" name="直線コネクタ 450"/>
        <xdr:cNvCxnSpPr/>
      </xdr:nvCxnSpPr>
      <xdr:spPr>
        <a:xfrm>
          <a:off x="15276195" y="3227705"/>
          <a:ext cx="90360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88900</xdr:rowOff>
    </xdr:from>
    <xdr:to xmlns:xdr="http://schemas.openxmlformats.org/drawingml/2006/spreadsheetDrawing">
      <xdr:col>77</xdr:col>
      <xdr:colOff>95250</xdr:colOff>
      <xdr:row>14</xdr:row>
      <xdr:rowOff>20320</xdr:rowOff>
    </xdr:to>
    <xdr:sp macro="" textlink="">
      <xdr:nvSpPr>
        <xdr:cNvPr id="452" name="フローチャート: 判断 451"/>
        <xdr:cNvSpPr/>
      </xdr:nvSpPr>
      <xdr:spPr>
        <a:xfrm>
          <a:off x="16114395" y="2317750"/>
          <a:ext cx="1162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29845</xdr:rowOff>
    </xdr:from>
    <xdr:ext cx="736600" cy="239395"/>
    <xdr:sp macro="" textlink="">
      <xdr:nvSpPr>
        <xdr:cNvPr id="453" name="テキスト ボックス 452"/>
        <xdr:cNvSpPr txBox="1"/>
      </xdr:nvSpPr>
      <xdr:spPr>
        <a:xfrm>
          <a:off x="15798800" y="2087245"/>
          <a:ext cx="7366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41910</xdr:rowOff>
    </xdr:from>
    <xdr:to xmlns:xdr="http://schemas.openxmlformats.org/drawingml/2006/spreadsheetDrawing">
      <xdr:col>72</xdr:col>
      <xdr:colOff>188595</xdr:colOff>
      <xdr:row>18</xdr:row>
      <xdr:rowOff>141605</xdr:rowOff>
    </xdr:to>
    <xdr:cxnSp macro="">
      <xdr:nvCxnSpPr>
        <xdr:cNvPr id="454" name="直線コネクタ 453"/>
        <xdr:cNvCxnSpPr/>
      </xdr:nvCxnSpPr>
      <xdr:spPr>
        <a:xfrm>
          <a:off x="14401800" y="3128010"/>
          <a:ext cx="874395"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88900</xdr:rowOff>
    </xdr:from>
    <xdr:to xmlns:xdr="http://schemas.openxmlformats.org/drawingml/2006/spreadsheetDrawing">
      <xdr:col>73</xdr:col>
      <xdr:colOff>44450</xdr:colOff>
      <xdr:row>14</xdr:row>
      <xdr:rowOff>20320</xdr:rowOff>
    </xdr:to>
    <xdr:sp macro="" textlink="">
      <xdr:nvSpPr>
        <xdr:cNvPr id="455" name="フローチャート: 判断 454"/>
        <xdr:cNvSpPr/>
      </xdr:nvSpPr>
      <xdr:spPr>
        <a:xfrm>
          <a:off x="15240000" y="23177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29845</xdr:rowOff>
    </xdr:from>
    <xdr:ext cx="754380" cy="239395"/>
    <xdr:sp macro="" textlink="">
      <xdr:nvSpPr>
        <xdr:cNvPr id="456" name="テキスト ボックス 455"/>
        <xdr:cNvSpPr txBox="1"/>
      </xdr:nvSpPr>
      <xdr:spPr>
        <a:xfrm>
          <a:off x="14909800" y="2087245"/>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144780</xdr:rowOff>
    </xdr:from>
    <xdr:to xmlns:xdr="http://schemas.openxmlformats.org/drawingml/2006/spreadsheetDrawing">
      <xdr:col>68</xdr:col>
      <xdr:colOff>152400</xdr:colOff>
      <xdr:row>18</xdr:row>
      <xdr:rowOff>41910</xdr:rowOff>
    </xdr:to>
    <xdr:cxnSp macro="">
      <xdr:nvCxnSpPr>
        <xdr:cNvPr id="457" name="直線コネクタ 456"/>
        <xdr:cNvCxnSpPr/>
      </xdr:nvCxnSpPr>
      <xdr:spPr>
        <a:xfrm>
          <a:off x="13512800" y="30594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142240</xdr:rowOff>
    </xdr:from>
    <xdr:to xmlns:xdr="http://schemas.openxmlformats.org/drawingml/2006/spreadsheetDrawing">
      <xdr:col>68</xdr:col>
      <xdr:colOff>188595</xdr:colOff>
      <xdr:row>14</xdr:row>
      <xdr:rowOff>73660</xdr:rowOff>
    </xdr:to>
    <xdr:sp macro="" textlink="">
      <xdr:nvSpPr>
        <xdr:cNvPr id="458" name="フローチャート: 判断 457"/>
        <xdr:cNvSpPr/>
      </xdr:nvSpPr>
      <xdr:spPr>
        <a:xfrm>
          <a:off x="14351000" y="2371090"/>
          <a:ext cx="8699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83820</xdr:rowOff>
    </xdr:from>
    <xdr:ext cx="762000" cy="243205"/>
    <xdr:sp macro="" textlink="">
      <xdr:nvSpPr>
        <xdr:cNvPr id="459" name="テキスト ボックス 458"/>
        <xdr:cNvSpPr txBox="1"/>
      </xdr:nvSpPr>
      <xdr:spPr>
        <a:xfrm>
          <a:off x="14018895" y="214122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32385</xdr:rowOff>
    </xdr:from>
    <xdr:to xmlns:xdr="http://schemas.openxmlformats.org/drawingml/2006/spreadsheetDrawing">
      <xdr:col>64</xdr:col>
      <xdr:colOff>152400</xdr:colOff>
      <xdr:row>17</xdr:row>
      <xdr:rowOff>132080</xdr:rowOff>
    </xdr:to>
    <xdr:sp macro="" textlink="">
      <xdr:nvSpPr>
        <xdr:cNvPr id="460" name="フローチャート: 判断 459"/>
        <xdr:cNvSpPr/>
      </xdr:nvSpPr>
      <xdr:spPr>
        <a:xfrm>
          <a:off x="13462000" y="2947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141605</xdr:rowOff>
    </xdr:from>
    <xdr:ext cx="762000" cy="243205"/>
    <xdr:sp macro="" textlink="">
      <xdr:nvSpPr>
        <xdr:cNvPr id="461" name="テキスト ボックス 460"/>
        <xdr:cNvSpPr txBox="1"/>
      </xdr:nvSpPr>
      <xdr:spPr>
        <a:xfrm>
          <a:off x="13131800" y="271335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90170</xdr:rowOff>
    </xdr:from>
    <xdr:ext cx="762000" cy="239395"/>
    <xdr:sp macro="" textlink="">
      <xdr:nvSpPr>
        <xdr:cNvPr id="462" name="テキスト ボックス 461"/>
        <xdr:cNvSpPr txBox="1"/>
      </xdr:nvSpPr>
      <xdr:spPr>
        <a:xfrm>
          <a:off x="16802100" y="437642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90170</xdr:rowOff>
    </xdr:from>
    <xdr:ext cx="762000" cy="239395"/>
    <xdr:sp macro="" textlink="">
      <xdr:nvSpPr>
        <xdr:cNvPr id="463" name="テキスト ボックス 462"/>
        <xdr:cNvSpPr txBox="1"/>
      </xdr:nvSpPr>
      <xdr:spPr>
        <a:xfrm>
          <a:off x="15963900" y="437642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90170</xdr:rowOff>
    </xdr:from>
    <xdr:ext cx="762000" cy="239395"/>
    <xdr:sp macro="" textlink="">
      <xdr:nvSpPr>
        <xdr:cNvPr id="464" name="テキスト ボックス 463"/>
        <xdr:cNvSpPr txBox="1"/>
      </xdr:nvSpPr>
      <xdr:spPr>
        <a:xfrm>
          <a:off x="15066645" y="437642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90170</xdr:rowOff>
    </xdr:from>
    <xdr:ext cx="754380" cy="239395"/>
    <xdr:sp macro="" textlink="">
      <xdr:nvSpPr>
        <xdr:cNvPr id="465" name="テキスト ボックス 464"/>
        <xdr:cNvSpPr txBox="1"/>
      </xdr:nvSpPr>
      <xdr:spPr>
        <a:xfrm>
          <a:off x="14185900" y="4376420"/>
          <a:ext cx="75438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90170</xdr:rowOff>
    </xdr:from>
    <xdr:ext cx="762000" cy="239395"/>
    <xdr:sp macro="" textlink="">
      <xdr:nvSpPr>
        <xdr:cNvPr id="466" name="テキスト ボックス 465"/>
        <xdr:cNvSpPr txBox="1"/>
      </xdr:nvSpPr>
      <xdr:spPr>
        <a:xfrm>
          <a:off x="13296900" y="4376420"/>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19</xdr:row>
      <xdr:rowOff>121920</xdr:rowOff>
    </xdr:from>
    <xdr:to xmlns:xdr="http://schemas.openxmlformats.org/drawingml/2006/spreadsheetDrawing">
      <xdr:col>81</xdr:col>
      <xdr:colOff>95250</xdr:colOff>
      <xdr:row>20</xdr:row>
      <xdr:rowOff>53975</xdr:rowOff>
    </xdr:to>
    <xdr:sp macro="" textlink="">
      <xdr:nvSpPr>
        <xdr:cNvPr id="467" name="楕円 466"/>
        <xdr:cNvSpPr/>
      </xdr:nvSpPr>
      <xdr:spPr>
        <a:xfrm>
          <a:off x="16952595" y="3379470"/>
          <a:ext cx="1162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94615</xdr:rowOff>
    </xdr:from>
    <xdr:ext cx="754380" cy="251460"/>
    <xdr:sp macro="" textlink="">
      <xdr:nvSpPr>
        <xdr:cNvPr id="468" name="将来負担の状況該当値テキスト"/>
        <xdr:cNvSpPr txBox="1"/>
      </xdr:nvSpPr>
      <xdr:spPr>
        <a:xfrm>
          <a:off x="17106900" y="33521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18</xdr:row>
      <xdr:rowOff>114935</xdr:rowOff>
    </xdr:from>
    <xdr:to xmlns:xdr="http://schemas.openxmlformats.org/drawingml/2006/spreadsheetDrawing">
      <xdr:col>77</xdr:col>
      <xdr:colOff>95250</xdr:colOff>
      <xdr:row>19</xdr:row>
      <xdr:rowOff>46355</xdr:rowOff>
    </xdr:to>
    <xdr:sp macro="" textlink="">
      <xdr:nvSpPr>
        <xdr:cNvPr id="469" name="楕円 468"/>
        <xdr:cNvSpPr/>
      </xdr:nvSpPr>
      <xdr:spPr>
        <a:xfrm>
          <a:off x="16114395" y="3201035"/>
          <a:ext cx="1162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19</xdr:row>
      <xdr:rowOff>31115</xdr:rowOff>
    </xdr:from>
    <xdr:ext cx="736600" cy="238125"/>
    <xdr:sp macro="" textlink="">
      <xdr:nvSpPr>
        <xdr:cNvPr id="470" name="テキスト ボックス 469"/>
        <xdr:cNvSpPr txBox="1"/>
      </xdr:nvSpPr>
      <xdr:spPr>
        <a:xfrm>
          <a:off x="15798800" y="3288665"/>
          <a:ext cx="7366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92075</xdr:rowOff>
    </xdr:from>
    <xdr:to xmlns:xdr="http://schemas.openxmlformats.org/drawingml/2006/spreadsheetDrawing">
      <xdr:col>73</xdr:col>
      <xdr:colOff>44450</xdr:colOff>
      <xdr:row>19</xdr:row>
      <xdr:rowOff>24130</xdr:rowOff>
    </xdr:to>
    <xdr:sp macro="" textlink="">
      <xdr:nvSpPr>
        <xdr:cNvPr id="471" name="楕円 470"/>
        <xdr:cNvSpPr/>
      </xdr:nvSpPr>
      <xdr:spPr>
        <a:xfrm>
          <a:off x="15240000" y="31781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8890</xdr:rowOff>
    </xdr:from>
    <xdr:ext cx="754380" cy="248920"/>
    <xdr:sp macro="" textlink="">
      <xdr:nvSpPr>
        <xdr:cNvPr id="472" name="テキスト ボックス 471"/>
        <xdr:cNvSpPr txBox="1"/>
      </xdr:nvSpPr>
      <xdr:spPr>
        <a:xfrm>
          <a:off x="14909800" y="3266440"/>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160020</xdr:rowOff>
    </xdr:from>
    <xdr:to xmlns:xdr="http://schemas.openxmlformats.org/drawingml/2006/spreadsheetDrawing">
      <xdr:col>68</xdr:col>
      <xdr:colOff>188595</xdr:colOff>
      <xdr:row>18</xdr:row>
      <xdr:rowOff>91440</xdr:rowOff>
    </xdr:to>
    <xdr:sp macro="" textlink="">
      <xdr:nvSpPr>
        <xdr:cNvPr id="473" name="楕円 472"/>
        <xdr:cNvSpPr/>
      </xdr:nvSpPr>
      <xdr:spPr>
        <a:xfrm>
          <a:off x="14351000" y="3074670"/>
          <a:ext cx="869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18</xdr:row>
      <xdr:rowOff>76835</xdr:rowOff>
    </xdr:from>
    <xdr:ext cx="762000" cy="249555"/>
    <xdr:sp macro="" textlink="">
      <xdr:nvSpPr>
        <xdr:cNvPr id="474" name="テキスト ボックス 473"/>
        <xdr:cNvSpPr txBox="1"/>
      </xdr:nvSpPr>
      <xdr:spPr>
        <a:xfrm>
          <a:off x="14018895" y="31629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94615</xdr:rowOff>
    </xdr:from>
    <xdr:to xmlns:xdr="http://schemas.openxmlformats.org/drawingml/2006/spreadsheetDrawing">
      <xdr:col>64</xdr:col>
      <xdr:colOff>152400</xdr:colOff>
      <xdr:row>18</xdr:row>
      <xdr:rowOff>26670</xdr:rowOff>
    </xdr:to>
    <xdr:sp macro="" textlink="">
      <xdr:nvSpPr>
        <xdr:cNvPr id="475" name="楕円 474"/>
        <xdr:cNvSpPr/>
      </xdr:nvSpPr>
      <xdr:spPr>
        <a:xfrm>
          <a:off x="13462000" y="30092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11430</xdr:rowOff>
    </xdr:from>
    <xdr:ext cx="762000" cy="243840"/>
    <xdr:sp macro="" textlink="">
      <xdr:nvSpPr>
        <xdr:cNvPr id="476" name="テキスト ボックス 475"/>
        <xdr:cNvSpPr txBox="1"/>
      </xdr:nvSpPr>
      <xdr:spPr>
        <a:xfrm>
          <a:off x="13131800" y="309753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9164300" y="241300"/>
          <a:ext cx="381825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宮城県大崎市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122,035
121,065
796.81
69,680,272
67,834,852
1,629,700
37,731,953
73,449,361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7112000" y="1549400"/>
          <a:ext cx="12687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1745" cy="251460"/>
    <xdr:sp macro="" textlink="">
      <xdr:nvSpPr>
        <xdr:cNvPr id="30" name="テキスト ボックス 29"/>
        <xdr:cNvSpPr txBox="1"/>
      </xdr:nvSpPr>
      <xdr:spPr>
        <a:xfrm>
          <a:off x="698500" y="3492500"/>
          <a:ext cx="8881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1865" cy="248920"/>
    <xdr:sp macro="" textlink="">
      <xdr:nvSpPr>
        <xdr:cNvPr id="31" name="テキスト ボックス 30"/>
        <xdr:cNvSpPr txBox="1"/>
      </xdr:nvSpPr>
      <xdr:spPr>
        <a:xfrm>
          <a:off x="698500" y="3746500"/>
          <a:ext cx="6031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6900" cy="259080"/>
    <xdr:sp macro="" textlink="">
      <xdr:nvSpPr>
        <xdr:cNvPr id="32" name="テキスト ボックス 31"/>
        <xdr:cNvSpPr txBox="1"/>
      </xdr:nvSpPr>
      <xdr:spPr>
        <a:xfrm>
          <a:off x="698500" y="4000500"/>
          <a:ext cx="821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0180" cy="259080"/>
    <xdr:sp macro="" textlink="">
      <xdr:nvSpPr>
        <xdr:cNvPr id="33" name="テキスト ボックス 32"/>
        <xdr:cNvSpPr txBox="1"/>
      </xdr:nvSpPr>
      <xdr:spPr>
        <a:xfrm>
          <a:off x="698500" y="4254500"/>
          <a:ext cx="170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62000" y="4699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80355" y="4762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80355" y="4953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62000" y="5270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778500" y="5270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前年度から0.9ポイント増加したものの，引き続き</a:t>
          </a:r>
          <a:r>
            <a:rPr kumimoji="1" lang="ja-JP" altLang="en-US" sz="1300">
              <a:solidFill>
                <a:schemeClr val="tx1"/>
              </a:solidFill>
              <a:latin typeface="ＭＳ Ｐゴシック"/>
              <a:ea typeface="ＭＳ Ｐゴシック"/>
            </a:rPr>
            <a:t>類似団体の平均値を下回る結果となっている。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要因として，職員人件費の増加のほか，令和6年度からの会</a:t>
          </a:r>
          <a:r>
            <a:rPr kumimoji="1" lang="ja-JP" altLang="en-US" sz="1300">
              <a:solidFill>
                <a:schemeClr val="tx1"/>
              </a:solidFill>
              <a:latin typeface="ＭＳ Ｐゴシック"/>
              <a:ea typeface="ＭＳ Ｐゴシック"/>
            </a:rPr>
            <a:t>計年度任用職員に係る勤勉手当支給に伴う増加によるものと考えられる。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1465" cy="225425"/>
    <xdr:sp macro="" textlink="">
      <xdr:nvSpPr>
        <xdr:cNvPr id="45" name="テキスト ボックス 44"/>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62000" y="7556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3395" cy="250190"/>
    <xdr:sp macro="" textlink="">
      <xdr:nvSpPr>
        <xdr:cNvPr id="47" name="テキスト ボックス 46"/>
        <xdr:cNvSpPr txBox="1"/>
      </xdr:nvSpPr>
      <xdr:spPr>
        <a:xfrm>
          <a:off x="254000" y="7414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62000" y="7175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3395" cy="259080"/>
    <xdr:sp macro="" textlink="">
      <xdr:nvSpPr>
        <xdr:cNvPr id="49" name="テキスト ボックス 48"/>
        <xdr:cNvSpPr txBox="1"/>
      </xdr:nvSpPr>
      <xdr:spPr>
        <a:xfrm>
          <a:off x="254000" y="7033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62000" y="679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3395" cy="259080"/>
    <xdr:sp macro="" textlink="">
      <xdr:nvSpPr>
        <xdr:cNvPr id="51" name="テキスト ボックス 50"/>
        <xdr:cNvSpPr txBox="1"/>
      </xdr:nvSpPr>
      <xdr:spPr>
        <a:xfrm>
          <a:off x="254000" y="6652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62000" y="6413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3395" cy="250190"/>
    <xdr:sp macro="" textlink="">
      <xdr:nvSpPr>
        <xdr:cNvPr id="53" name="テキスト ボックス 52"/>
        <xdr:cNvSpPr txBox="1"/>
      </xdr:nvSpPr>
      <xdr:spPr>
        <a:xfrm>
          <a:off x="254000" y="6271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62000" y="6032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3395" cy="259080"/>
    <xdr:sp macro="" textlink="">
      <xdr:nvSpPr>
        <xdr:cNvPr id="55" name="テキスト ボックス 54"/>
        <xdr:cNvSpPr txBox="1"/>
      </xdr:nvSpPr>
      <xdr:spPr>
        <a:xfrm>
          <a:off x="254000" y="5890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62000" y="5651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3395" cy="259080"/>
    <xdr:sp macro="" textlink="">
      <xdr:nvSpPr>
        <xdr:cNvPr id="57" name="テキスト ボックス 56"/>
        <xdr:cNvSpPr txBox="1"/>
      </xdr:nvSpPr>
      <xdr:spPr>
        <a:xfrm>
          <a:off x="254000" y="5509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62000" y="5270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3395" cy="250190"/>
    <xdr:sp macro="" textlink="">
      <xdr:nvSpPr>
        <xdr:cNvPr id="59" name="テキスト ボックス 58"/>
        <xdr:cNvSpPr txBox="1"/>
      </xdr:nvSpPr>
      <xdr:spPr>
        <a:xfrm>
          <a:off x="254000" y="5128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62000" y="5270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0</xdr:rowOff>
    </xdr:from>
    <xdr:to xmlns:xdr="http://schemas.openxmlformats.org/drawingml/2006/spreadsheetDrawing">
      <xdr:col>24</xdr:col>
      <xdr:colOff>25400</xdr:colOff>
      <xdr:row>42</xdr:row>
      <xdr:rowOff>0</xdr:rowOff>
    </xdr:to>
    <xdr:cxnSp macro="">
      <xdr:nvCxnSpPr>
        <xdr:cNvPr id="61" name="直線コネクタ 60"/>
        <xdr:cNvCxnSpPr/>
      </xdr:nvCxnSpPr>
      <xdr:spPr>
        <a:xfrm flipV="1">
          <a:off x="4826000" y="58293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143510</xdr:rowOff>
    </xdr:from>
    <xdr:ext cx="762000" cy="251460"/>
    <xdr:sp macro="" textlink="">
      <xdr:nvSpPr>
        <xdr:cNvPr id="62" name="人件費最小値テキスト"/>
        <xdr:cNvSpPr txBox="1"/>
      </xdr:nvSpPr>
      <xdr:spPr>
        <a:xfrm>
          <a:off x="4914900" y="7172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0</xdr:rowOff>
    </xdr:from>
    <xdr:to xmlns:xdr="http://schemas.openxmlformats.org/drawingml/2006/spreadsheetDrawing">
      <xdr:col>24</xdr:col>
      <xdr:colOff>114300</xdr:colOff>
      <xdr:row>42</xdr:row>
      <xdr:rowOff>0</xdr:rowOff>
    </xdr:to>
    <xdr:cxnSp macro="">
      <xdr:nvCxnSpPr>
        <xdr:cNvPr id="63" name="直線コネクタ 62"/>
        <xdr:cNvCxnSpPr/>
      </xdr:nvCxnSpPr>
      <xdr:spPr>
        <a:xfrm>
          <a:off x="47371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86360</xdr:rowOff>
    </xdr:from>
    <xdr:ext cx="762000" cy="251460"/>
    <xdr:sp macro="" textlink="">
      <xdr:nvSpPr>
        <xdr:cNvPr id="64" name="人件費最大値テキスト"/>
        <xdr:cNvSpPr txBox="1"/>
      </xdr:nvSpPr>
      <xdr:spPr>
        <a:xfrm>
          <a:off x="4914900" y="557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0</xdr:rowOff>
    </xdr:from>
    <xdr:to xmlns:xdr="http://schemas.openxmlformats.org/drawingml/2006/spreadsheetDrawing">
      <xdr:col>24</xdr:col>
      <xdr:colOff>114300</xdr:colOff>
      <xdr:row>34</xdr:row>
      <xdr:rowOff>0</xdr:rowOff>
    </xdr:to>
    <xdr:cxnSp macro="">
      <xdr:nvCxnSpPr>
        <xdr:cNvPr id="65" name="直線コネクタ 64"/>
        <xdr:cNvCxnSpPr/>
      </xdr:nvCxnSpPr>
      <xdr:spPr>
        <a:xfrm>
          <a:off x="4737100" y="582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35</xdr:row>
      <xdr:rowOff>44450</xdr:rowOff>
    </xdr:from>
    <xdr:to xmlns:xdr="http://schemas.openxmlformats.org/drawingml/2006/spreadsheetDrawing">
      <xdr:col>24</xdr:col>
      <xdr:colOff>25400</xdr:colOff>
      <xdr:row>35</xdr:row>
      <xdr:rowOff>158750</xdr:rowOff>
    </xdr:to>
    <xdr:cxnSp macro="">
      <xdr:nvCxnSpPr>
        <xdr:cNvPr id="66" name="直線コネクタ 65"/>
        <xdr:cNvCxnSpPr/>
      </xdr:nvCxnSpPr>
      <xdr:spPr>
        <a:xfrm>
          <a:off x="3980180" y="6045200"/>
          <a:ext cx="8458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67310</xdr:rowOff>
    </xdr:from>
    <xdr:ext cx="762000" cy="259080"/>
    <xdr:sp macro="" textlink="">
      <xdr:nvSpPr>
        <xdr:cNvPr id="67" name="人件費平均値テキスト"/>
        <xdr:cNvSpPr txBox="1"/>
      </xdr:nvSpPr>
      <xdr:spPr>
        <a:xfrm>
          <a:off x="4914900" y="6410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95250</xdr:rowOff>
    </xdr:from>
    <xdr:to xmlns:xdr="http://schemas.openxmlformats.org/drawingml/2006/spreadsheetDrawing">
      <xdr:col>24</xdr:col>
      <xdr:colOff>76200</xdr:colOff>
      <xdr:row>38</xdr:row>
      <xdr:rowOff>25400</xdr:rowOff>
    </xdr:to>
    <xdr:sp macro="" textlink="">
      <xdr:nvSpPr>
        <xdr:cNvPr id="68" name="フローチャート: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88900</xdr:rowOff>
    </xdr:from>
    <xdr:to xmlns:xdr="http://schemas.openxmlformats.org/drawingml/2006/spreadsheetDrawing">
      <xdr:col>19</xdr:col>
      <xdr:colOff>179705</xdr:colOff>
      <xdr:row>35</xdr:row>
      <xdr:rowOff>44450</xdr:rowOff>
    </xdr:to>
    <xdr:cxnSp macro="">
      <xdr:nvCxnSpPr>
        <xdr:cNvPr id="69" name="直線コネクタ 68"/>
        <xdr:cNvCxnSpPr/>
      </xdr:nvCxnSpPr>
      <xdr:spPr>
        <a:xfrm>
          <a:off x="3098800" y="5918200"/>
          <a:ext cx="88138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101600</xdr:rowOff>
    </xdr:from>
    <xdr:to xmlns:xdr="http://schemas.openxmlformats.org/drawingml/2006/spreadsheetDrawing">
      <xdr:col>20</xdr:col>
      <xdr:colOff>38100</xdr:colOff>
      <xdr:row>37</xdr:row>
      <xdr:rowOff>31750</xdr:rowOff>
    </xdr:to>
    <xdr:sp macro="" textlink="">
      <xdr:nvSpPr>
        <xdr:cNvPr id="70" name="フローチャート: 判断 69"/>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16510</xdr:rowOff>
    </xdr:from>
    <xdr:ext cx="721995" cy="259080"/>
    <xdr:sp macro="" textlink="">
      <xdr:nvSpPr>
        <xdr:cNvPr id="71" name="テキスト ボックス 70"/>
        <xdr:cNvSpPr txBox="1"/>
      </xdr:nvSpPr>
      <xdr:spPr>
        <a:xfrm>
          <a:off x="3606800" y="6360160"/>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88900</xdr:rowOff>
    </xdr:from>
    <xdr:to xmlns:xdr="http://schemas.openxmlformats.org/drawingml/2006/spreadsheetDrawing">
      <xdr:col>15</xdr:col>
      <xdr:colOff>98425</xdr:colOff>
      <xdr:row>35</xdr:row>
      <xdr:rowOff>19050</xdr:rowOff>
    </xdr:to>
    <xdr:cxnSp macro="">
      <xdr:nvCxnSpPr>
        <xdr:cNvPr id="72" name="直線コネクタ 71"/>
        <xdr:cNvCxnSpPr/>
      </xdr:nvCxnSpPr>
      <xdr:spPr>
        <a:xfrm flipV="1">
          <a:off x="2209800" y="59182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127000</xdr:rowOff>
    </xdr:from>
    <xdr:to xmlns:xdr="http://schemas.openxmlformats.org/drawingml/2006/spreadsheetDrawing">
      <xdr:col>15</xdr:col>
      <xdr:colOff>149225</xdr:colOff>
      <xdr:row>37</xdr:row>
      <xdr:rowOff>57150</xdr:rowOff>
    </xdr:to>
    <xdr:sp macro="" textlink="">
      <xdr:nvSpPr>
        <xdr:cNvPr id="73" name="フローチャート: 判断 72"/>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41910</xdr:rowOff>
    </xdr:from>
    <xdr:ext cx="762000" cy="250190"/>
    <xdr:sp macro="" textlink="">
      <xdr:nvSpPr>
        <xdr:cNvPr id="74" name="テキスト ボックス 73"/>
        <xdr:cNvSpPr txBox="1"/>
      </xdr:nvSpPr>
      <xdr:spPr>
        <a:xfrm>
          <a:off x="2717800" y="6385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19050</xdr:rowOff>
    </xdr:from>
    <xdr:to xmlns:xdr="http://schemas.openxmlformats.org/drawingml/2006/spreadsheetDrawing">
      <xdr:col>11</xdr:col>
      <xdr:colOff>9525</xdr:colOff>
      <xdr:row>35</xdr:row>
      <xdr:rowOff>95250</xdr:rowOff>
    </xdr:to>
    <xdr:cxnSp macro="">
      <xdr:nvCxnSpPr>
        <xdr:cNvPr id="75" name="直線コネクタ 74"/>
        <xdr:cNvCxnSpPr/>
      </xdr:nvCxnSpPr>
      <xdr:spPr>
        <a:xfrm flipV="1">
          <a:off x="1320800" y="60198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63500</xdr:rowOff>
    </xdr:from>
    <xdr:to xmlns:xdr="http://schemas.openxmlformats.org/drawingml/2006/spreadsheetDrawing">
      <xdr:col>11</xdr:col>
      <xdr:colOff>60325</xdr:colOff>
      <xdr:row>36</xdr:row>
      <xdr:rowOff>165100</xdr:rowOff>
    </xdr:to>
    <xdr:sp macro="" textlink="">
      <xdr:nvSpPr>
        <xdr:cNvPr id="76" name="フローチャート: 判断 75"/>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149860</xdr:rowOff>
    </xdr:from>
    <xdr:ext cx="755015" cy="259080"/>
    <xdr:sp macro="" textlink="">
      <xdr:nvSpPr>
        <xdr:cNvPr id="77" name="テキスト ボックス 76"/>
        <xdr:cNvSpPr txBox="1"/>
      </xdr:nvSpPr>
      <xdr:spPr>
        <a:xfrm>
          <a:off x="1828800" y="63220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19050</xdr:rowOff>
    </xdr:from>
    <xdr:to xmlns:xdr="http://schemas.openxmlformats.org/drawingml/2006/spreadsheetDrawing">
      <xdr:col>6</xdr:col>
      <xdr:colOff>171450</xdr:colOff>
      <xdr:row>37</xdr:row>
      <xdr:rowOff>120650</xdr:rowOff>
    </xdr:to>
    <xdr:sp macro="" textlink="">
      <xdr:nvSpPr>
        <xdr:cNvPr id="78" name="フローチャート: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105410</xdr:rowOff>
    </xdr:from>
    <xdr:ext cx="747395" cy="259080"/>
    <xdr:sp macro="" textlink="">
      <xdr:nvSpPr>
        <xdr:cNvPr id="79" name="テキスト ボックス 78"/>
        <xdr:cNvSpPr txBox="1"/>
      </xdr:nvSpPr>
      <xdr:spPr>
        <a:xfrm>
          <a:off x="939800" y="64490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4380" cy="259080"/>
    <xdr:sp macro="" textlink="">
      <xdr:nvSpPr>
        <xdr:cNvPr id="80" name="テキスト ボックス 79"/>
        <xdr:cNvSpPr txBox="1"/>
      </xdr:nvSpPr>
      <xdr:spPr>
        <a:xfrm>
          <a:off x="46101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4380" cy="259080"/>
    <xdr:sp macro="" textlink="">
      <xdr:nvSpPr>
        <xdr:cNvPr id="81" name="テキスト ボックス 80"/>
        <xdr:cNvSpPr txBox="1"/>
      </xdr:nvSpPr>
      <xdr:spPr>
        <a:xfrm>
          <a:off x="3771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015" cy="259080"/>
    <xdr:sp macro="" textlink="">
      <xdr:nvSpPr>
        <xdr:cNvPr id="82" name="テキスト ボックス 81"/>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56285" cy="259080"/>
    <xdr:sp macro="" textlink="">
      <xdr:nvSpPr>
        <xdr:cNvPr id="83" name="テキスト ボックス 82"/>
        <xdr:cNvSpPr txBox="1"/>
      </xdr:nvSpPr>
      <xdr:spPr>
        <a:xfrm>
          <a:off x="197993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4380" cy="259080"/>
    <xdr:sp macro="" textlink="">
      <xdr:nvSpPr>
        <xdr:cNvPr id="84" name="テキスト ボックス 83"/>
        <xdr:cNvSpPr txBox="1"/>
      </xdr:nvSpPr>
      <xdr:spPr>
        <a:xfrm>
          <a:off x="1104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107950</xdr:rowOff>
    </xdr:from>
    <xdr:to xmlns:xdr="http://schemas.openxmlformats.org/drawingml/2006/spreadsheetDrawing">
      <xdr:col>24</xdr:col>
      <xdr:colOff>76200</xdr:colOff>
      <xdr:row>36</xdr:row>
      <xdr:rowOff>38100</xdr:rowOff>
    </xdr:to>
    <xdr:sp macro="" textlink="">
      <xdr:nvSpPr>
        <xdr:cNvPr id="85" name="楕円 84"/>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124460</xdr:rowOff>
    </xdr:from>
    <xdr:ext cx="762000" cy="259080"/>
    <xdr:sp macro="" textlink="">
      <xdr:nvSpPr>
        <xdr:cNvPr id="86" name="人件費該当値テキスト"/>
        <xdr:cNvSpPr txBox="1"/>
      </xdr:nvSpPr>
      <xdr:spPr>
        <a:xfrm>
          <a:off x="4914900" y="595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165100</xdr:rowOff>
    </xdr:from>
    <xdr:to xmlns:xdr="http://schemas.openxmlformats.org/drawingml/2006/spreadsheetDrawing">
      <xdr:col>20</xdr:col>
      <xdr:colOff>38100</xdr:colOff>
      <xdr:row>35</xdr:row>
      <xdr:rowOff>95250</xdr:rowOff>
    </xdr:to>
    <xdr:sp macro="" textlink="">
      <xdr:nvSpPr>
        <xdr:cNvPr id="87" name="楕円 86"/>
        <xdr:cNvSpPr/>
      </xdr:nvSpPr>
      <xdr:spPr>
        <a:xfrm>
          <a:off x="3937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105410</xdr:rowOff>
    </xdr:from>
    <xdr:ext cx="721995" cy="259080"/>
    <xdr:sp macro="" textlink="">
      <xdr:nvSpPr>
        <xdr:cNvPr id="88" name="テキスト ボックス 87"/>
        <xdr:cNvSpPr txBox="1"/>
      </xdr:nvSpPr>
      <xdr:spPr>
        <a:xfrm>
          <a:off x="3606800" y="5763260"/>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38100</xdr:rowOff>
    </xdr:from>
    <xdr:to xmlns:xdr="http://schemas.openxmlformats.org/drawingml/2006/spreadsheetDrawing">
      <xdr:col>15</xdr:col>
      <xdr:colOff>149225</xdr:colOff>
      <xdr:row>34</xdr:row>
      <xdr:rowOff>139700</xdr:rowOff>
    </xdr:to>
    <xdr:sp macro="" textlink="">
      <xdr:nvSpPr>
        <xdr:cNvPr id="89" name="楕円 88"/>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149860</xdr:rowOff>
    </xdr:from>
    <xdr:ext cx="762000" cy="259080"/>
    <xdr:sp macro="" textlink="">
      <xdr:nvSpPr>
        <xdr:cNvPr id="90" name="テキスト ボックス 89"/>
        <xdr:cNvSpPr txBox="1"/>
      </xdr:nvSpPr>
      <xdr:spPr>
        <a:xfrm>
          <a:off x="27178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139700</xdr:rowOff>
    </xdr:from>
    <xdr:to xmlns:xdr="http://schemas.openxmlformats.org/drawingml/2006/spreadsheetDrawing">
      <xdr:col>11</xdr:col>
      <xdr:colOff>60325</xdr:colOff>
      <xdr:row>35</xdr:row>
      <xdr:rowOff>69850</xdr:rowOff>
    </xdr:to>
    <xdr:sp macro="" textlink="">
      <xdr:nvSpPr>
        <xdr:cNvPr id="91" name="楕円 90"/>
        <xdr:cNvSpPr/>
      </xdr:nvSpPr>
      <xdr:spPr>
        <a:xfrm>
          <a:off x="2159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80010</xdr:rowOff>
    </xdr:from>
    <xdr:ext cx="755015" cy="259080"/>
    <xdr:sp macro="" textlink="">
      <xdr:nvSpPr>
        <xdr:cNvPr id="92" name="テキスト ボックス 91"/>
        <xdr:cNvSpPr txBox="1"/>
      </xdr:nvSpPr>
      <xdr:spPr>
        <a:xfrm>
          <a:off x="1828800" y="5737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44450</xdr:rowOff>
    </xdr:from>
    <xdr:to xmlns:xdr="http://schemas.openxmlformats.org/drawingml/2006/spreadsheetDrawing">
      <xdr:col>6</xdr:col>
      <xdr:colOff>171450</xdr:colOff>
      <xdr:row>35</xdr:row>
      <xdr:rowOff>146050</xdr:rowOff>
    </xdr:to>
    <xdr:sp macro="" textlink="">
      <xdr:nvSpPr>
        <xdr:cNvPr id="93" name="楕円 92"/>
        <xdr:cNvSpPr/>
      </xdr:nvSpPr>
      <xdr:spPr>
        <a:xfrm>
          <a:off x="1270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156210</xdr:rowOff>
    </xdr:from>
    <xdr:ext cx="747395" cy="250190"/>
    <xdr:sp macro="" textlink="">
      <xdr:nvSpPr>
        <xdr:cNvPr id="94" name="テキスト ボックス 93"/>
        <xdr:cNvSpPr txBox="1"/>
      </xdr:nvSpPr>
      <xdr:spPr>
        <a:xfrm>
          <a:off x="939800" y="5814060"/>
          <a:ext cx="747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2230" y="1333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2230" y="1524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81855" y="1841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前年度より</a:t>
          </a:r>
          <a:r>
            <a:rPr kumimoji="1" lang="ja-JP" altLang="en-US" sz="1300">
              <a:solidFill>
                <a:schemeClr val="tx1"/>
              </a:solidFill>
              <a:latin typeface="ＭＳ Ｐゴシック"/>
              <a:ea typeface="ＭＳ Ｐゴシック"/>
            </a:rPr>
            <a:t>0.7</a:t>
          </a:r>
          <a:r>
            <a:rPr kumimoji="1" lang="ja-JP" altLang="en-US" sz="1300">
              <a:solidFill>
                <a:schemeClr val="tx1"/>
              </a:solidFill>
              <a:latin typeface="ＭＳ Ｐゴシック"/>
              <a:ea typeface="ＭＳ Ｐゴシック"/>
            </a:rPr>
            <a:t>ポイント増加し，引き続き類似団体の平均値を下回る数値となった。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前年度と比較すると，需用費や委託料が増加傾向であり，物価高騰により，光熱水費や施設維持管理に係る委託料等への影響が顕著だったことが要因と考えられる。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3845" cy="225425"/>
    <xdr:sp macro="" textlink="">
      <xdr:nvSpPr>
        <xdr:cNvPr id="106" name="テキスト ボックス 105"/>
        <xdr:cNvSpPr txBox="1"/>
      </xdr:nvSpPr>
      <xdr:spPr>
        <a:xfrm>
          <a:off x="12407900" y="1651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3395" cy="250190"/>
    <xdr:sp macro="" textlink="">
      <xdr:nvSpPr>
        <xdr:cNvPr id="108" name="テキスト ボックス 107"/>
        <xdr:cNvSpPr txBox="1"/>
      </xdr:nvSpPr>
      <xdr:spPr>
        <a:xfrm>
          <a:off x="11938000" y="3985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3395" cy="259080"/>
    <xdr:sp macro="" textlink="">
      <xdr:nvSpPr>
        <xdr:cNvPr id="110" name="テキスト ボックス 109"/>
        <xdr:cNvSpPr txBox="1"/>
      </xdr:nvSpPr>
      <xdr:spPr>
        <a:xfrm>
          <a:off x="11938000" y="3604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3395" cy="259080"/>
    <xdr:sp macro="" textlink="">
      <xdr:nvSpPr>
        <xdr:cNvPr id="112" name="テキスト ボックス 111"/>
        <xdr:cNvSpPr txBox="1"/>
      </xdr:nvSpPr>
      <xdr:spPr>
        <a:xfrm>
          <a:off x="11938000" y="3223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3395" cy="250190"/>
    <xdr:sp macro="" textlink="">
      <xdr:nvSpPr>
        <xdr:cNvPr id="114" name="テキスト ボックス 113"/>
        <xdr:cNvSpPr txBox="1"/>
      </xdr:nvSpPr>
      <xdr:spPr>
        <a:xfrm>
          <a:off x="11938000" y="284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3395" cy="259080"/>
    <xdr:sp macro="" textlink="">
      <xdr:nvSpPr>
        <xdr:cNvPr id="116" name="テキスト ボックス 115"/>
        <xdr:cNvSpPr txBox="1"/>
      </xdr:nvSpPr>
      <xdr:spPr>
        <a:xfrm>
          <a:off x="11938000" y="246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3395" cy="259080"/>
    <xdr:sp macro="" textlink="">
      <xdr:nvSpPr>
        <xdr:cNvPr id="118" name="テキスト ボックス 117"/>
        <xdr:cNvSpPr txBox="1"/>
      </xdr:nvSpPr>
      <xdr:spPr>
        <a:xfrm>
          <a:off x="11938000" y="2080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3395" cy="250190"/>
    <xdr:sp macro="" textlink="">
      <xdr:nvSpPr>
        <xdr:cNvPr id="120" name="テキスト ボックス 119"/>
        <xdr:cNvSpPr txBox="1"/>
      </xdr:nvSpPr>
      <xdr:spPr>
        <a:xfrm>
          <a:off x="11938000" y="1699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146050</xdr:rowOff>
    </xdr:to>
    <xdr:cxnSp macro="">
      <xdr:nvCxnSpPr>
        <xdr:cNvPr id="122" name="直線コネクタ 121"/>
        <xdr:cNvCxnSpPr/>
      </xdr:nvCxnSpPr>
      <xdr:spPr>
        <a:xfrm flipV="1">
          <a:off x="16510000" y="22225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118110</xdr:rowOff>
    </xdr:from>
    <xdr:ext cx="756285" cy="259080"/>
    <xdr:sp macro="" textlink="">
      <xdr:nvSpPr>
        <xdr:cNvPr id="123" name="物件費最小値テキスト"/>
        <xdr:cNvSpPr txBox="1"/>
      </xdr:nvSpPr>
      <xdr:spPr>
        <a:xfrm>
          <a:off x="16581755" y="3718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179705</xdr:colOff>
      <xdr:row>21</xdr:row>
      <xdr:rowOff>146050</xdr:rowOff>
    </xdr:to>
    <xdr:cxnSp macro="">
      <xdr:nvCxnSpPr>
        <xdr:cNvPr id="124" name="直線コネクタ 123"/>
        <xdr:cNvCxnSpPr/>
      </xdr:nvCxnSpPr>
      <xdr:spPr>
        <a:xfrm>
          <a:off x="16421100" y="3746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80010</xdr:rowOff>
    </xdr:from>
    <xdr:ext cx="756285" cy="259080"/>
    <xdr:sp macro="" textlink="">
      <xdr:nvSpPr>
        <xdr:cNvPr id="125" name="物件費最大値テキスト"/>
        <xdr:cNvSpPr txBox="1"/>
      </xdr:nvSpPr>
      <xdr:spPr>
        <a:xfrm>
          <a:off x="16581755" y="1965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179705</xdr:colOff>
      <xdr:row>12</xdr:row>
      <xdr:rowOff>165100</xdr:rowOff>
    </xdr:to>
    <xdr:cxnSp macro="">
      <xdr:nvCxnSpPr>
        <xdr:cNvPr id="126" name="直線コネクタ 125"/>
        <xdr:cNvCxnSpPr/>
      </xdr:nvCxnSpPr>
      <xdr:spPr>
        <a:xfrm>
          <a:off x="16421100" y="2222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82550</xdr:rowOff>
    </xdr:from>
    <xdr:to xmlns:xdr="http://schemas.openxmlformats.org/drawingml/2006/spreadsheetDrawing">
      <xdr:col>82</xdr:col>
      <xdr:colOff>107950</xdr:colOff>
      <xdr:row>14</xdr:row>
      <xdr:rowOff>0</xdr:rowOff>
    </xdr:to>
    <xdr:cxnSp macro="">
      <xdr:nvCxnSpPr>
        <xdr:cNvPr id="127" name="直線コネクタ 126"/>
        <xdr:cNvCxnSpPr/>
      </xdr:nvCxnSpPr>
      <xdr:spPr>
        <a:xfrm>
          <a:off x="15671800" y="23114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15</xdr:row>
      <xdr:rowOff>156210</xdr:rowOff>
    </xdr:from>
    <xdr:ext cx="756285" cy="250190"/>
    <xdr:sp macro="" textlink="">
      <xdr:nvSpPr>
        <xdr:cNvPr id="128" name="物件費平均値テキスト"/>
        <xdr:cNvSpPr txBox="1"/>
      </xdr:nvSpPr>
      <xdr:spPr>
        <a:xfrm>
          <a:off x="16581755" y="2727960"/>
          <a:ext cx="75628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12700</xdr:rowOff>
    </xdr:from>
    <xdr:to xmlns:xdr="http://schemas.openxmlformats.org/drawingml/2006/spreadsheetDrawing">
      <xdr:col>82</xdr:col>
      <xdr:colOff>158750</xdr:colOff>
      <xdr:row>16</xdr:row>
      <xdr:rowOff>114300</xdr:rowOff>
    </xdr:to>
    <xdr:sp macro="" textlink="">
      <xdr:nvSpPr>
        <xdr:cNvPr id="129" name="フローチャート: 判断 128"/>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13</xdr:row>
      <xdr:rowOff>44450</xdr:rowOff>
    </xdr:from>
    <xdr:to xmlns:xdr="http://schemas.openxmlformats.org/drawingml/2006/spreadsheetDrawing">
      <xdr:col>78</xdr:col>
      <xdr:colOff>69850</xdr:colOff>
      <xdr:row>13</xdr:row>
      <xdr:rowOff>82550</xdr:rowOff>
    </xdr:to>
    <xdr:cxnSp macro="">
      <xdr:nvCxnSpPr>
        <xdr:cNvPr id="130" name="直線コネクタ 129"/>
        <xdr:cNvCxnSpPr/>
      </xdr:nvCxnSpPr>
      <xdr:spPr>
        <a:xfrm>
          <a:off x="14781530" y="2273300"/>
          <a:ext cx="89027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158750</xdr:rowOff>
    </xdr:from>
    <xdr:to xmlns:xdr="http://schemas.openxmlformats.org/drawingml/2006/spreadsheetDrawing">
      <xdr:col>78</xdr:col>
      <xdr:colOff>120650</xdr:colOff>
      <xdr:row>16</xdr:row>
      <xdr:rowOff>88900</xdr:rowOff>
    </xdr:to>
    <xdr:sp macro="" textlink="">
      <xdr:nvSpPr>
        <xdr:cNvPr id="131" name="フローチャート: 判断 130"/>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73660</xdr:rowOff>
    </xdr:from>
    <xdr:ext cx="728980" cy="259080"/>
    <xdr:sp macro="" textlink="">
      <xdr:nvSpPr>
        <xdr:cNvPr id="132" name="テキスト ボックス 131"/>
        <xdr:cNvSpPr txBox="1"/>
      </xdr:nvSpPr>
      <xdr:spPr>
        <a:xfrm>
          <a:off x="15290800" y="28168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12</xdr:row>
      <xdr:rowOff>114300</xdr:rowOff>
    </xdr:from>
    <xdr:to xmlns:xdr="http://schemas.openxmlformats.org/drawingml/2006/spreadsheetDrawing">
      <xdr:col>73</xdr:col>
      <xdr:colOff>179705</xdr:colOff>
      <xdr:row>13</xdr:row>
      <xdr:rowOff>44450</xdr:rowOff>
    </xdr:to>
    <xdr:cxnSp macro="">
      <xdr:nvCxnSpPr>
        <xdr:cNvPr id="133" name="直線コネクタ 132"/>
        <xdr:cNvCxnSpPr/>
      </xdr:nvCxnSpPr>
      <xdr:spPr>
        <a:xfrm>
          <a:off x="13893800" y="2171700"/>
          <a:ext cx="88773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120650</xdr:rowOff>
    </xdr:from>
    <xdr:to xmlns:xdr="http://schemas.openxmlformats.org/drawingml/2006/spreadsheetDrawing">
      <xdr:col>74</xdr:col>
      <xdr:colOff>31750</xdr:colOff>
      <xdr:row>16</xdr:row>
      <xdr:rowOff>50800</xdr:rowOff>
    </xdr:to>
    <xdr:sp macro="" textlink="">
      <xdr:nvSpPr>
        <xdr:cNvPr id="134" name="フローチャート: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35560</xdr:rowOff>
    </xdr:from>
    <xdr:ext cx="762000" cy="259080"/>
    <xdr:sp macro="" textlink="">
      <xdr:nvSpPr>
        <xdr:cNvPr id="135" name="テキスト ボックス 134"/>
        <xdr:cNvSpPr txBox="1"/>
      </xdr:nvSpPr>
      <xdr:spPr>
        <a:xfrm>
          <a:off x="14401800" y="27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12</xdr:row>
      <xdr:rowOff>114300</xdr:rowOff>
    </xdr:from>
    <xdr:to xmlns:xdr="http://schemas.openxmlformats.org/drawingml/2006/spreadsheetDrawing">
      <xdr:col>69</xdr:col>
      <xdr:colOff>92075</xdr:colOff>
      <xdr:row>12</xdr:row>
      <xdr:rowOff>127000</xdr:rowOff>
    </xdr:to>
    <xdr:cxnSp macro="">
      <xdr:nvCxnSpPr>
        <xdr:cNvPr id="136" name="直線コネクタ 135"/>
        <xdr:cNvCxnSpPr/>
      </xdr:nvCxnSpPr>
      <xdr:spPr>
        <a:xfrm flipV="1">
          <a:off x="13004800" y="21717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139700</xdr:rowOff>
    </xdr:from>
    <xdr:to xmlns:xdr="http://schemas.openxmlformats.org/drawingml/2006/spreadsheetDrawing">
      <xdr:col>69</xdr:col>
      <xdr:colOff>142875</xdr:colOff>
      <xdr:row>15</xdr:row>
      <xdr:rowOff>69850</xdr:rowOff>
    </xdr:to>
    <xdr:sp macro="" textlink="">
      <xdr:nvSpPr>
        <xdr:cNvPr id="137" name="フローチャート: 判断 136"/>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54610</xdr:rowOff>
    </xdr:from>
    <xdr:ext cx="755015" cy="248920"/>
    <xdr:sp macro="" textlink="">
      <xdr:nvSpPr>
        <xdr:cNvPr id="138" name="テキスト ボックス 137"/>
        <xdr:cNvSpPr txBox="1"/>
      </xdr:nvSpPr>
      <xdr:spPr>
        <a:xfrm>
          <a:off x="13512800" y="2626360"/>
          <a:ext cx="7550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101600</xdr:rowOff>
    </xdr:from>
    <xdr:to xmlns:xdr="http://schemas.openxmlformats.org/drawingml/2006/spreadsheetDrawing">
      <xdr:col>65</xdr:col>
      <xdr:colOff>53975</xdr:colOff>
      <xdr:row>15</xdr:row>
      <xdr:rowOff>31750</xdr:rowOff>
    </xdr:to>
    <xdr:sp macro="" textlink="">
      <xdr:nvSpPr>
        <xdr:cNvPr id="139" name="フローチャート: 判断 138"/>
        <xdr:cNvSpPr/>
      </xdr:nvSpPr>
      <xdr:spPr>
        <a:xfrm>
          <a:off x="12954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16510</xdr:rowOff>
    </xdr:from>
    <xdr:ext cx="762000" cy="259080"/>
    <xdr:sp macro="" textlink="">
      <xdr:nvSpPr>
        <xdr:cNvPr id="140" name="テキスト ボックス 139"/>
        <xdr:cNvSpPr txBox="1"/>
      </xdr:nvSpPr>
      <xdr:spPr>
        <a:xfrm>
          <a:off x="12623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4380" cy="259080"/>
    <xdr:sp macro="" textlink="">
      <xdr:nvSpPr>
        <xdr:cNvPr id="141" name="テキスト ボックス 140"/>
        <xdr:cNvSpPr txBox="1"/>
      </xdr:nvSpPr>
      <xdr:spPr>
        <a:xfrm>
          <a:off x="162941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7395" cy="259080"/>
    <xdr:sp macro="" textlink="">
      <xdr:nvSpPr>
        <xdr:cNvPr id="142" name="テキスト ボックス 141"/>
        <xdr:cNvSpPr txBox="1"/>
      </xdr:nvSpPr>
      <xdr:spPr>
        <a:xfrm>
          <a:off x="15455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015" cy="259080"/>
    <xdr:sp macro="" textlink="">
      <xdr:nvSpPr>
        <xdr:cNvPr id="143" name="テキスト ボックス 142"/>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55015" cy="259080"/>
    <xdr:sp macro="" textlink="">
      <xdr:nvSpPr>
        <xdr:cNvPr id="145" name="テキスト ボックス 144"/>
        <xdr:cNvSpPr txBox="1"/>
      </xdr:nvSpPr>
      <xdr:spPr>
        <a:xfrm>
          <a:off x="1278128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120650</xdr:rowOff>
    </xdr:from>
    <xdr:to xmlns:xdr="http://schemas.openxmlformats.org/drawingml/2006/spreadsheetDrawing">
      <xdr:col>82</xdr:col>
      <xdr:colOff>158750</xdr:colOff>
      <xdr:row>14</xdr:row>
      <xdr:rowOff>50800</xdr:rowOff>
    </xdr:to>
    <xdr:sp macro="" textlink="">
      <xdr:nvSpPr>
        <xdr:cNvPr id="146" name="楕円 145"/>
        <xdr:cNvSpPr/>
      </xdr:nvSpPr>
      <xdr:spPr>
        <a:xfrm>
          <a:off x="164592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12</xdr:row>
      <xdr:rowOff>137160</xdr:rowOff>
    </xdr:from>
    <xdr:ext cx="756285" cy="259080"/>
    <xdr:sp macro="" textlink="">
      <xdr:nvSpPr>
        <xdr:cNvPr id="147" name="物件費該当値テキスト"/>
        <xdr:cNvSpPr txBox="1"/>
      </xdr:nvSpPr>
      <xdr:spPr>
        <a:xfrm>
          <a:off x="16581755" y="2194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31750</xdr:rowOff>
    </xdr:from>
    <xdr:to xmlns:xdr="http://schemas.openxmlformats.org/drawingml/2006/spreadsheetDrawing">
      <xdr:col>78</xdr:col>
      <xdr:colOff>120650</xdr:colOff>
      <xdr:row>13</xdr:row>
      <xdr:rowOff>133350</xdr:rowOff>
    </xdr:to>
    <xdr:sp macro="" textlink="">
      <xdr:nvSpPr>
        <xdr:cNvPr id="148" name="楕円 147"/>
        <xdr:cNvSpPr/>
      </xdr:nvSpPr>
      <xdr:spPr>
        <a:xfrm>
          <a:off x="15621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11</xdr:row>
      <xdr:rowOff>143510</xdr:rowOff>
    </xdr:from>
    <xdr:ext cx="728980" cy="251460"/>
    <xdr:sp macro="" textlink="">
      <xdr:nvSpPr>
        <xdr:cNvPr id="149" name="テキスト ボックス 148"/>
        <xdr:cNvSpPr txBox="1"/>
      </xdr:nvSpPr>
      <xdr:spPr>
        <a:xfrm>
          <a:off x="15290800" y="20294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12</xdr:row>
      <xdr:rowOff>165100</xdr:rowOff>
    </xdr:from>
    <xdr:to xmlns:xdr="http://schemas.openxmlformats.org/drawingml/2006/spreadsheetDrawing">
      <xdr:col>74</xdr:col>
      <xdr:colOff>31750</xdr:colOff>
      <xdr:row>13</xdr:row>
      <xdr:rowOff>95250</xdr:rowOff>
    </xdr:to>
    <xdr:sp macro="" textlink="">
      <xdr:nvSpPr>
        <xdr:cNvPr id="150" name="楕円 149"/>
        <xdr:cNvSpPr/>
      </xdr:nvSpPr>
      <xdr:spPr>
        <a:xfrm>
          <a:off x="14732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105410</xdr:rowOff>
    </xdr:from>
    <xdr:ext cx="762000" cy="259080"/>
    <xdr:sp macro="" textlink="">
      <xdr:nvSpPr>
        <xdr:cNvPr id="151" name="テキスト ボックス 150"/>
        <xdr:cNvSpPr txBox="1"/>
      </xdr:nvSpPr>
      <xdr:spPr>
        <a:xfrm>
          <a:off x="14401800" y="199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12</xdr:row>
      <xdr:rowOff>63500</xdr:rowOff>
    </xdr:from>
    <xdr:to xmlns:xdr="http://schemas.openxmlformats.org/drawingml/2006/spreadsheetDrawing">
      <xdr:col>69</xdr:col>
      <xdr:colOff>142875</xdr:colOff>
      <xdr:row>12</xdr:row>
      <xdr:rowOff>165100</xdr:rowOff>
    </xdr:to>
    <xdr:sp macro="" textlink="">
      <xdr:nvSpPr>
        <xdr:cNvPr id="152" name="楕円 151"/>
        <xdr:cNvSpPr/>
      </xdr:nvSpPr>
      <xdr:spPr>
        <a:xfrm>
          <a:off x="13843000" y="21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3810</xdr:rowOff>
    </xdr:from>
    <xdr:ext cx="755015" cy="259080"/>
    <xdr:sp macro="" textlink="">
      <xdr:nvSpPr>
        <xdr:cNvPr id="153" name="テキスト ボックス 152"/>
        <xdr:cNvSpPr txBox="1"/>
      </xdr:nvSpPr>
      <xdr:spPr>
        <a:xfrm>
          <a:off x="13512800" y="18897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12</xdr:row>
      <xdr:rowOff>76200</xdr:rowOff>
    </xdr:from>
    <xdr:to xmlns:xdr="http://schemas.openxmlformats.org/drawingml/2006/spreadsheetDrawing">
      <xdr:col>65</xdr:col>
      <xdr:colOff>53975</xdr:colOff>
      <xdr:row>13</xdr:row>
      <xdr:rowOff>6350</xdr:rowOff>
    </xdr:to>
    <xdr:sp macro="" textlink="">
      <xdr:nvSpPr>
        <xdr:cNvPr id="154" name="楕円 153"/>
        <xdr:cNvSpPr/>
      </xdr:nvSpPr>
      <xdr:spPr>
        <a:xfrm>
          <a:off x="12954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16510</xdr:rowOff>
    </xdr:from>
    <xdr:ext cx="762000" cy="259080"/>
    <xdr:sp macro="" textlink="">
      <xdr:nvSpPr>
        <xdr:cNvPr id="155" name="テキスト ボックス 154"/>
        <xdr:cNvSpPr txBox="1"/>
      </xdr:nvSpPr>
      <xdr:spPr>
        <a:xfrm>
          <a:off x="12623800" y="190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62000" y="8128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80355" y="8191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80355" y="8382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62000" y="8699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778500" y="8699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前年度より0.2ポイント減少し，引き続き類似団体の平均値を下回る数値となった。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
          </a:r>
          <a:r>
            <a:rPr kumimoji="1" lang="ja-JP" altLang="en-US" sz="1300">
              <a:solidFill>
                <a:schemeClr val="tx1"/>
              </a:solidFill>
              <a:latin typeface="ＭＳ Ｐゴシック"/>
              <a:ea typeface="ＭＳ Ｐゴシック"/>
            </a:rPr>
            <a:t>児童手当給付扶助費等の増加の要素もあるが，減少</a:t>
          </a:r>
          <a:r>
            <a:rPr kumimoji="1" lang="ja-JP" altLang="en-US" sz="1300">
              <a:solidFill>
                <a:schemeClr val="tx1"/>
              </a:solidFill>
              <a:latin typeface="ＭＳ Ｐゴシック"/>
              <a:ea typeface="ＭＳ Ｐゴシック"/>
            </a:rPr>
            <a:t>要因として，</a:t>
          </a:r>
          <a:r>
            <a:rPr kumimoji="1" lang="ja-JP" altLang="en-US" sz="1300">
              <a:solidFill>
                <a:schemeClr val="tx1"/>
              </a:solidFill>
              <a:latin typeface="ＭＳ Ｐゴシック"/>
              <a:ea typeface="ＭＳ Ｐゴシック"/>
            </a:rPr>
            <a:t>物価高騰支援給付金支援事業の事業費減少が大きく作用し，結果的に減少したものと考えられる。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1465" cy="225425"/>
    <xdr:sp macro="" textlink="">
      <xdr:nvSpPr>
        <xdr:cNvPr id="167" name="テキスト ボックス 166"/>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62000" y="10985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3395" cy="250190"/>
    <xdr:sp macro="" textlink="">
      <xdr:nvSpPr>
        <xdr:cNvPr id="169" name="テキスト ボックス 168"/>
        <xdr:cNvSpPr txBox="1"/>
      </xdr:nvSpPr>
      <xdr:spPr>
        <a:xfrm>
          <a:off x="254000" y="10843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70" name="直線コネクタ 169"/>
        <xdr:cNvCxnSpPr/>
      </xdr:nvCxnSpPr>
      <xdr:spPr>
        <a:xfrm>
          <a:off x="762000" y="1065911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3395" cy="259080"/>
    <xdr:sp macro="" textlink="">
      <xdr:nvSpPr>
        <xdr:cNvPr id="171" name="テキスト ボックス 170"/>
        <xdr:cNvSpPr txBox="1"/>
      </xdr:nvSpPr>
      <xdr:spPr>
        <a:xfrm>
          <a:off x="254000" y="1051687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2" name="直線コネクタ 171"/>
        <xdr:cNvCxnSpPr/>
      </xdr:nvCxnSpPr>
      <xdr:spPr>
        <a:xfrm>
          <a:off x="762000" y="1033208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3395" cy="251460"/>
    <xdr:sp macro="" textlink="">
      <xdr:nvSpPr>
        <xdr:cNvPr id="173" name="テキスト ボックス 172"/>
        <xdr:cNvSpPr txBox="1"/>
      </xdr:nvSpPr>
      <xdr:spPr>
        <a:xfrm>
          <a:off x="254000" y="10190480"/>
          <a:ext cx="493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4" name="直線コネクタ 173"/>
        <xdr:cNvCxnSpPr/>
      </xdr:nvCxnSpPr>
      <xdr:spPr>
        <a:xfrm>
          <a:off x="762000" y="1000569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3395" cy="258445"/>
    <xdr:sp macro="" textlink="">
      <xdr:nvSpPr>
        <xdr:cNvPr id="175" name="テキスト ボックス 174"/>
        <xdr:cNvSpPr txBox="1"/>
      </xdr:nvSpPr>
      <xdr:spPr>
        <a:xfrm>
          <a:off x="254000" y="9863455"/>
          <a:ext cx="493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6" name="直線コネクタ 175"/>
        <xdr:cNvCxnSpPr/>
      </xdr:nvCxnSpPr>
      <xdr:spPr>
        <a:xfrm>
          <a:off x="762000" y="967930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3395" cy="259080"/>
    <xdr:sp macro="" textlink="">
      <xdr:nvSpPr>
        <xdr:cNvPr id="177" name="テキスト ボックス 176"/>
        <xdr:cNvSpPr txBox="1"/>
      </xdr:nvSpPr>
      <xdr:spPr>
        <a:xfrm>
          <a:off x="254000" y="9537065"/>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8" name="直線コネクタ 177"/>
        <xdr:cNvCxnSpPr/>
      </xdr:nvCxnSpPr>
      <xdr:spPr>
        <a:xfrm>
          <a:off x="762000" y="935291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3395" cy="248285"/>
    <xdr:sp macro="" textlink="">
      <xdr:nvSpPr>
        <xdr:cNvPr id="179" name="テキスト ボックス 178"/>
        <xdr:cNvSpPr txBox="1"/>
      </xdr:nvSpPr>
      <xdr:spPr>
        <a:xfrm>
          <a:off x="254000" y="9210675"/>
          <a:ext cx="493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80" name="直線コネクタ 179"/>
        <xdr:cNvCxnSpPr/>
      </xdr:nvCxnSpPr>
      <xdr:spPr>
        <a:xfrm>
          <a:off x="762000" y="902589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3395" cy="259080"/>
    <xdr:sp macro="" textlink="">
      <xdr:nvSpPr>
        <xdr:cNvPr id="181" name="テキスト ボックス 180"/>
        <xdr:cNvSpPr txBox="1"/>
      </xdr:nvSpPr>
      <xdr:spPr>
        <a:xfrm>
          <a:off x="254000" y="888365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2" name="直線コネクタ 181"/>
        <xdr:cNvCxnSpPr/>
      </xdr:nvCxnSpPr>
      <xdr:spPr>
        <a:xfrm>
          <a:off x="762000" y="8699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3395" cy="250190"/>
    <xdr:sp macro="" textlink="">
      <xdr:nvSpPr>
        <xdr:cNvPr id="183" name="テキスト ボックス 182"/>
        <xdr:cNvSpPr txBox="1"/>
      </xdr:nvSpPr>
      <xdr:spPr>
        <a:xfrm>
          <a:off x="254000" y="8557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4" name="扶助費グラフ枠"/>
        <xdr:cNvSpPr/>
      </xdr:nvSpPr>
      <xdr:spPr>
        <a:xfrm>
          <a:off x="762000" y="8699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102235</xdr:rowOff>
    </xdr:from>
    <xdr:to xmlns:xdr="http://schemas.openxmlformats.org/drawingml/2006/spreadsheetDrawing">
      <xdr:col>24</xdr:col>
      <xdr:colOff>25400</xdr:colOff>
      <xdr:row>61</xdr:row>
      <xdr:rowOff>118745</xdr:rowOff>
    </xdr:to>
    <xdr:cxnSp macro="">
      <xdr:nvCxnSpPr>
        <xdr:cNvPr id="185" name="直線コネクタ 184"/>
        <xdr:cNvCxnSpPr/>
      </xdr:nvCxnSpPr>
      <xdr:spPr>
        <a:xfrm flipV="1">
          <a:off x="4826000" y="918908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90805</xdr:rowOff>
    </xdr:from>
    <xdr:ext cx="762000" cy="258445"/>
    <xdr:sp macro="" textlink="">
      <xdr:nvSpPr>
        <xdr:cNvPr id="186" name="扶助費最小値テキスト"/>
        <xdr:cNvSpPr txBox="1"/>
      </xdr:nvSpPr>
      <xdr:spPr>
        <a:xfrm>
          <a:off x="4914900"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118745</xdr:rowOff>
    </xdr:from>
    <xdr:to xmlns:xdr="http://schemas.openxmlformats.org/drawingml/2006/spreadsheetDrawing">
      <xdr:col>24</xdr:col>
      <xdr:colOff>114300</xdr:colOff>
      <xdr:row>61</xdr:row>
      <xdr:rowOff>118745</xdr:rowOff>
    </xdr:to>
    <xdr:cxnSp macro="">
      <xdr:nvCxnSpPr>
        <xdr:cNvPr id="187" name="直線コネクタ 186"/>
        <xdr:cNvCxnSpPr/>
      </xdr:nvCxnSpPr>
      <xdr:spPr>
        <a:xfrm>
          <a:off x="4737100" y="1057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17780</xdr:rowOff>
    </xdr:from>
    <xdr:ext cx="762000" cy="251460"/>
    <xdr:sp macro="" textlink="">
      <xdr:nvSpPr>
        <xdr:cNvPr id="188" name="扶助費最大値テキスト"/>
        <xdr:cNvSpPr txBox="1"/>
      </xdr:nvSpPr>
      <xdr:spPr>
        <a:xfrm>
          <a:off x="4914900" y="8933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102235</xdr:rowOff>
    </xdr:from>
    <xdr:to xmlns:xdr="http://schemas.openxmlformats.org/drawingml/2006/spreadsheetDrawing">
      <xdr:col>24</xdr:col>
      <xdr:colOff>114300</xdr:colOff>
      <xdr:row>53</xdr:row>
      <xdr:rowOff>102235</xdr:rowOff>
    </xdr:to>
    <xdr:cxnSp macro="">
      <xdr:nvCxnSpPr>
        <xdr:cNvPr id="189" name="直線コネクタ 188"/>
        <xdr:cNvCxnSpPr/>
      </xdr:nvCxnSpPr>
      <xdr:spPr>
        <a:xfrm>
          <a:off x="4737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57</xdr:row>
      <xdr:rowOff>69850</xdr:rowOff>
    </xdr:from>
    <xdr:to xmlns:xdr="http://schemas.openxmlformats.org/drawingml/2006/spreadsheetDrawing">
      <xdr:col>24</xdr:col>
      <xdr:colOff>25400</xdr:colOff>
      <xdr:row>57</xdr:row>
      <xdr:rowOff>102235</xdr:rowOff>
    </xdr:to>
    <xdr:cxnSp macro="">
      <xdr:nvCxnSpPr>
        <xdr:cNvPr id="190" name="直線コネクタ 189"/>
        <xdr:cNvCxnSpPr/>
      </xdr:nvCxnSpPr>
      <xdr:spPr>
        <a:xfrm flipV="1">
          <a:off x="3980180" y="9842500"/>
          <a:ext cx="8458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170815</xdr:rowOff>
    </xdr:from>
    <xdr:ext cx="762000" cy="258445"/>
    <xdr:sp macro="" textlink="">
      <xdr:nvSpPr>
        <xdr:cNvPr id="191" name="扶助費平均値テキスト"/>
        <xdr:cNvSpPr txBox="1"/>
      </xdr:nvSpPr>
      <xdr:spPr>
        <a:xfrm>
          <a:off x="4914900" y="99434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27305</xdr:rowOff>
    </xdr:from>
    <xdr:to xmlns:xdr="http://schemas.openxmlformats.org/drawingml/2006/spreadsheetDrawing">
      <xdr:col>24</xdr:col>
      <xdr:colOff>76200</xdr:colOff>
      <xdr:row>58</xdr:row>
      <xdr:rowOff>128905</xdr:rowOff>
    </xdr:to>
    <xdr:sp macro="" textlink="">
      <xdr:nvSpPr>
        <xdr:cNvPr id="192" name="フローチャート: 判断 191"/>
        <xdr:cNvSpPr/>
      </xdr:nvSpPr>
      <xdr:spPr>
        <a:xfrm>
          <a:off x="47752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110490</xdr:rowOff>
    </xdr:from>
    <xdr:to xmlns:xdr="http://schemas.openxmlformats.org/drawingml/2006/spreadsheetDrawing">
      <xdr:col>19</xdr:col>
      <xdr:colOff>179705</xdr:colOff>
      <xdr:row>57</xdr:row>
      <xdr:rowOff>102235</xdr:rowOff>
    </xdr:to>
    <xdr:cxnSp macro="">
      <xdr:nvCxnSpPr>
        <xdr:cNvPr id="193" name="直線コネクタ 192"/>
        <xdr:cNvCxnSpPr/>
      </xdr:nvCxnSpPr>
      <xdr:spPr>
        <a:xfrm>
          <a:off x="3098800" y="9711690"/>
          <a:ext cx="88138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166370</xdr:rowOff>
    </xdr:from>
    <xdr:to xmlns:xdr="http://schemas.openxmlformats.org/drawingml/2006/spreadsheetDrawing">
      <xdr:col>20</xdr:col>
      <xdr:colOff>38100</xdr:colOff>
      <xdr:row>58</xdr:row>
      <xdr:rowOff>95885</xdr:rowOff>
    </xdr:to>
    <xdr:sp macro="" textlink="">
      <xdr:nvSpPr>
        <xdr:cNvPr id="194" name="フローチャート: 判断 193"/>
        <xdr:cNvSpPr/>
      </xdr:nvSpPr>
      <xdr:spPr>
        <a:xfrm>
          <a:off x="39370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80645</xdr:rowOff>
    </xdr:from>
    <xdr:ext cx="721995" cy="259080"/>
    <xdr:sp macro="" textlink="">
      <xdr:nvSpPr>
        <xdr:cNvPr id="195" name="テキスト ボックス 194"/>
        <xdr:cNvSpPr txBox="1"/>
      </xdr:nvSpPr>
      <xdr:spPr>
        <a:xfrm>
          <a:off x="3606800" y="10024745"/>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xdr:rowOff>
    </xdr:from>
    <xdr:to xmlns:xdr="http://schemas.openxmlformats.org/drawingml/2006/spreadsheetDrawing">
      <xdr:col>15</xdr:col>
      <xdr:colOff>98425</xdr:colOff>
      <xdr:row>56</xdr:row>
      <xdr:rowOff>110490</xdr:rowOff>
    </xdr:to>
    <xdr:cxnSp macro="">
      <xdr:nvCxnSpPr>
        <xdr:cNvPr id="196" name="直線コネクタ 195"/>
        <xdr:cNvCxnSpPr/>
      </xdr:nvCxnSpPr>
      <xdr:spPr>
        <a:xfrm>
          <a:off x="2209800" y="96139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67945</xdr:rowOff>
    </xdr:from>
    <xdr:to xmlns:xdr="http://schemas.openxmlformats.org/drawingml/2006/spreadsheetDrawing">
      <xdr:col>15</xdr:col>
      <xdr:colOff>149225</xdr:colOff>
      <xdr:row>57</xdr:row>
      <xdr:rowOff>169545</xdr:rowOff>
    </xdr:to>
    <xdr:sp macro="" textlink="">
      <xdr:nvSpPr>
        <xdr:cNvPr id="197" name="フローチャート: 判断 196"/>
        <xdr:cNvSpPr/>
      </xdr:nvSpPr>
      <xdr:spPr>
        <a:xfrm>
          <a:off x="30480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154940</xdr:rowOff>
    </xdr:from>
    <xdr:ext cx="762000" cy="251460"/>
    <xdr:sp macro="" textlink="">
      <xdr:nvSpPr>
        <xdr:cNvPr id="198" name="テキスト ボックス 197"/>
        <xdr:cNvSpPr txBox="1"/>
      </xdr:nvSpPr>
      <xdr:spPr>
        <a:xfrm>
          <a:off x="2717800" y="9927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xdr:rowOff>
    </xdr:from>
    <xdr:to xmlns:xdr="http://schemas.openxmlformats.org/drawingml/2006/spreadsheetDrawing">
      <xdr:col>11</xdr:col>
      <xdr:colOff>9525</xdr:colOff>
      <xdr:row>56</xdr:row>
      <xdr:rowOff>78105</xdr:rowOff>
    </xdr:to>
    <xdr:cxnSp macro="">
      <xdr:nvCxnSpPr>
        <xdr:cNvPr id="199" name="直線コネクタ 198"/>
        <xdr:cNvCxnSpPr/>
      </xdr:nvCxnSpPr>
      <xdr:spPr>
        <a:xfrm flipV="1">
          <a:off x="1320800" y="96139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158115</xdr:rowOff>
    </xdr:from>
    <xdr:to xmlns:xdr="http://schemas.openxmlformats.org/drawingml/2006/spreadsheetDrawing">
      <xdr:col>11</xdr:col>
      <xdr:colOff>60325</xdr:colOff>
      <xdr:row>57</xdr:row>
      <xdr:rowOff>88265</xdr:rowOff>
    </xdr:to>
    <xdr:sp macro="" textlink="">
      <xdr:nvSpPr>
        <xdr:cNvPr id="200" name="フローチャート: 判断 199"/>
        <xdr:cNvSpPr/>
      </xdr:nvSpPr>
      <xdr:spPr>
        <a:xfrm>
          <a:off x="2159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73025</xdr:rowOff>
    </xdr:from>
    <xdr:ext cx="755015" cy="259080"/>
    <xdr:sp macro="" textlink="">
      <xdr:nvSpPr>
        <xdr:cNvPr id="201" name="テキスト ボックス 200"/>
        <xdr:cNvSpPr txBox="1"/>
      </xdr:nvSpPr>
      <xdr:spPr>
        <a:xfrm>
          <a:off x="1828800" y="984567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84455</xdr:rowOff>
    </xdr:from>
    <xdr:to xmlns:xdr="http://schemas.openxmlformats.org/drawingml/2006/spreadsheetDrawing">
      <xdr:col>6</xdr:col>
      <xdr:colOff>171450</xdr:colOff>
      <xdr:row>60</xdr:row>
      <xdr:rowOff>14605</xdr:rowOff>
    </xdr:to>
    <xdr:sp macro="" textlink="">
      <xdr:nvSpPr>
        <xdr:cNvPr id="202" name="フローチャート: 判断 201"/>
        <xdr:cNvSpPr/>
      </xdr:nvSpPr>
      <xdr:spPr>
        <a:xfrm>
          <a:off x="12700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170815</xdr:rowOff>
    </xdr:from>
    <xdr:ext cx="747395" cy="258445"/>
    <xdr:sp macro="" textlink="">
      <xdr:nvSpPr>
        <xdr:cNvPr id="203" name="テキスト ボックス 202"/>
        <xdr:cNvSpPr txBox="1"/>
      </xdr:nvSpPr>
      <xdr:spPr>
        <a:xfrm>
          <a:off x="939800" y="10286365"/>
          <a:ext cx="747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4380" cy="259080"/>
    <xdr:sp macro="" textlink="">
      <xdr:nvSpPr>
        <xdr:cNvPr id="204" name="テキスト ボックス 203"/>
        <xdr:cNvSpPr txBox="1"/>
      </xdr:nvSpPr>
      <xdr:spPr>
        <a:xfrm>
          <a:off x="46101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4380" cy="259080"/>
    <xdr:sp macro="" textlink="">
      <xdr:nvSpPr>
        <xdr:cNvPr id="205" name="テキスト ボックス 204"/>
        <xdr:cNvSpPr txBox="1"/>
      </xdr:nvSpPr>
      <xdr:spPr>
        <a:xfrm>
          <a:off x="3771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015" cy="259080"/>
    <xdr:sp macro="" textlink="">
      <xdr:nvSpPr>
        <xdr:cNvPr id="206" name="テキスト ボックス 205"/>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56285" cy="259080"/>
    <xdr:sp macro="" textlink="">
      <xdr:nvSpPr>
        <xdr:cNvPr id="207" name="テキスト ボックス 206"/>
        <xdr:cNvSpPr txBox="1"/>
      </xdr:nvSpPr>
      <xdr:spPr>
        <a:xfrm>
          <a:off x="197993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4380" cy="259080"/>
    <xdr:sp macro="" textlink="">
      <xdr:nvSpPr>
        <xdr:cNvPr id="208" name="テキスト ボックス 207"/>
        <xdr:cNvSpPr txBox="1"/>
      </xdr:nvSpPr>
      <xdr:spPr>
        <a:xfrm>
          <a:off x="1104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209" name="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35560</xdr:rowOff>
    </xdr:from>
    <xdr:ext cx="762000" cy="259080"/>
    <xdr:sp macro="" textlink="">
      <xdr:nvSpPr>
        <xdr:cNvPr id="210" name="扶助費該当値テキスト"/>
        <xdr:cNvSpPr txBox="1"/>
      </xdr:nvSpPr>
      <xdr:spPr>
        <a:xfrm>
          <a:off x="49149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52070</xdr:rowOff>
    </xdr:from>
    <xdr:to xmlns:xdr="http://schemas.openxmlformats.org/drawingml/2006/spreadsheetDrawing">
      <xdr:col>20</xdr:col>
      <xdr:colOff>38100</xdr:colOff>
      <xdr:row>57</xdr:row>
      <xdr:rowOff>153035</xdr:rowOff>
    </xdr:to>
    <xdr:sp macro="" textlink="">
      <xdr:nvSpPr>
        <xdr:cNvPr id="211" name="楕円 210"/>
        <xdr:cNvSpPr/>
      </xdr:nvSpPr>
      <xdr:spPr>
        <a:xfrm>
          <a:off x="3937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163195</xdr:rowOff>
    </xdr:from>
    <xdr:ext cx="721995" cy="259080"/>
    <xdr:sp macro="" textlink="">
      <xdr:nvSpPr>
        <xdr:cNvPr id="212" name="テキスト ボックス 211"/>
        <xdr:cNvSpPr txBox="1"/>
      </xdr:nvSpPr>
      <xdr:spPr>
        <a:xfrm>
          <a:off x="3606800" y="9592945"/>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59690</xdr:rowOff>
    </xdr:from>
    <xdr:to xmlns:xdr="http://schemas.openxmlformats.org/drawingml/2006/spreadsheetDrawing">
      <xdr:col>15</xdr:col>
      <xdr:colOff>149225</xdr:colOff>
      <xdr:row>56</xdr:row>
      <xdr:rowOff>161290</xdr:rowOff>
    </xdr:to>
    <xdr:sp macro="" textlink="">
      <xdr:nvSpPr>
        <xdr:cNvPr id="213" name="楕円 212"/>
        <xdr:cNvSpPr/>
      </xdr:nvSpPr>
      <xdr:spPr>
        <a:xfrm>
          <a:off x="3048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0</xdr:rowOff>
    </xdr:from>
    <xdr:ext cx="762000" cy="259080"/>
    <xdr:sp macro="" textlink="">
      <xdr:nvSpPr>
        <xdr:cNvPr id="214" name="テキスト ボックス 213"/>
        <xdr:cNvSpPr txBox="1"/>
      </xdr:nvSpPr>
      <xdr:spPr>
        <a:xfrm>
          <a:off x="27178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215" name="楕円 214"/>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55015" cy="259080"/>
    <xdr:sp macro="" textlink="">
      <xdr:nvSpPr>
        <xdr:cNvPr id="216" name="テキスト ボックス 215"/>
        <xdr:cNvSpPr txBox="1"/>
      </xdr:nvSpPr>
      <xdr:spPr>
        <a:xfrm>
          <a:off x="1828800" y="933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27305</xdr:rowOff>
    </xdr:from>
    <xdr:to xmlns:xdr="http://schemas.openxmlformats.org/drawingml/2006/spreadsheetDrawing">
      <xdr:col>6</xdr:col>
      <xdr:colOff>171450</xdr:colOff>
      <xdr:row>56</xdr:row>
      <xdr:rowOff>128905</xdr:rowOff>
    </xdr:to>
    <xdr:sp macro="" textlink="">
      <xdr:nvSpPr>
        <xdr:cNvPr id="217" name="楕円 216"/>
        <xdr:cNvSpPr/>
      </xdr:nvSpPr>
      <xdr:spPr>
        <a:xfrm>
          <a:off x="1270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139065</xdr:rowOff>
    </xdr:from>
    <xdr:ext cx="747395" cy="259080"/>
    <xdr:sp macro="" textlink="">
      <xdr:nvSpPr>
        <xdr:cNvPr id="218" name="テキスト ボックス 217"/>
        <xdr:cNvSpPr txBox="1"/>
      </xdr:nvSpPr>
      <xdr:spPr>
        <a:xfrm>
          <a:off x="939800" y="9397365"/>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2230" y="8191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2230" y="8382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81855" y="8699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前年度から</a:t>
          </a:r>
          <a:r>
            <a:rPr kumimoji="1" lang="ja-JP" altLang="en-US" sz="1300">
              <a:solidFill>
                <a:schemeClr val="tx1"/>
              </a:solidFill>
              <a:latin typeface="ＭＳ Ｐゴシック"/>
              <a:ea typeface="ＭＳ Ｐゴシック"/>
            </a:rPr>
            <a:t>0</a:t>
          </a:r>
          <a:r>
            <a:rPr kumimoji="1" lang="en-US" altLang="ja-JP" sz="1300">
              <a:solidFill>
                <a:schemeClr val="tx1"/>
              </a:solidFill>
              <a:latin typeface="ＭＳ Ｐゴシック"/>
              <a:ea typeface="ＭＳ Ｐゴシック"/>
            </a:rPr>
            <a:t>.2</a:t>
          </a:r>
          <a:r>
            <a:rPr kumimoji="1" lang="ja-JP" altLang="en-US" sz="1300">
              <a:solidFill>
                <a:schemeClr val="tx1"/>
              </a:solidFill>
              <a:latin typeface="ＭＳ Ｐゴシック"/>
              <a:ea typeface="ＭＳ Ｐゴシック"/>
            </a:rPr>
            <a:t>ポイント減少し，類似団体の平均値を下回る結果となっている。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要因としては，経常経費において維持補修費に大きな増減がなく，繰出金が減少したこと，また，地方税（固定資産税）の増額等により，指標の改善が図られたものと</a:t>
          </a:r>
          <a:r>
            <a:rPr kumimoji="1" lang="ja-JP" altLang="en-US" sz="1300">
              <a:solidFill>
                <a:schemeClr val="tx1"/>
              </a:solidFill>
              <a:latin typeface="ＭＳ Ｐゴシック"/>
              <a:ea typeface="ＭＳ Ｐゴシック"/>
            </a:rPr>
            <a:t>考えられる。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3845" cy="225425"/>
    <xdr:sp macro="" textlink="">
      <xdr:nvSpPr>
        <xdr:cNvPr id="230" name="テキスト ボックス 229"/>
        <xdr:cNvSpPr txBox="1"/>
      </xdr:nvSpPr>
      <xdr:spPr>
        <a:xfrm>
          <a:off x="12407900" y="8509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3395" cy="250190"/>
    <xdr:sp macro="" textlink="">
      <xdr:nvSpPr>
        <xdr:cNvPr id="232" name="テキスト ボックス 231"/>
        <xdr:cNvSpPr txBox="1"/>
      </xdr:nvSpPr>
      <xdr:spPr>
        <a:xfrm>
          <a:off x="11938000" y="10843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3395" cy="259080"/>
    <xdr:sp macro="" textlink="">
      <xdr:nvSpPr>
        <xdr:cNvPr id="234" name="テキスト ボックス 233"/>
        <xdr:cNvSpPr txBox="1"/>
      </xdr:nvSpPr>
      <xdr:spPr>
        <a:xfrm>
          <a:off x="11938000" y="10462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3395" cy="259080"/>
    <xdr:sp macro="" textlink="">
      <xdr:nvSpPr>
        <xdr:cNvPr id="236" name="テキスト ボックス 235"/>
        <xdr:cNvSpPr txBox="1"/>
      </xdr:nvSpPr>
      <xdr:spPr>
        <a:xfrm>
          <a:off x="11938000" y="1008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3395" cy="250190"/>
    <xdr:sp macro="" textlink="">
      <xdr:nvSpPr>
        <xdr:cNvPr id="238" name="テキスト ボックス 237"/>
        <xdr:cNvSpPr txBox="1"/>
      </xdr:nvSpPr>
      <xdr:spPr>
        <a:xfrm>
          <a:off x="11938000" y="9700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3395" cy="259080"/>
    <xdr:sp macro="" textlink="">
      <xdr:nvSpPr>
        <xdr:cNvPr id="240" name="テキスト ボックス 239"/>
        <xdr:cNvSpPr txBox="1"/>
      </xdr:nvSpPr>
      <xdr:spPr>
        <a:xfrm>
          <a:off x="11938000" y="9319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3395" cy="259080"/>
    <xdr:sp macro="" textlink="">
      <xdr:nvSpPr>
        <xdr:cNvPr id="242" name="テキスト ボックス 241"/>
        <xdr:cNvSpPr txBox="1"/>
      </xdr:nvSpPr>
      <xdr:spPr>
        <a:xfrm>
          <a:off x="11938000" y="8938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3395" cy="250190"/>
    <xdr:sp macro="" textlink="">
      <xdr:nvSpPr>
        <xdr:cNvPr id="244" name="テキスト ボックス 243"/>
        <xdr:cNvSpPr txBox="1"/>
      </xdr:nvSpPr>
      <xdr:spPr>
        <a:xfrm>
          <a:off x="11938000" y="8557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139700</xdr:rowOff>
    </xdr:from>
    <xdr:to xmlns:xdr="http://schemas.openxmlformats.org/drawingml/2006/spreadsheetDrawing">
      <xdr:col>82</xdr:col>
      <xdr:colOff>107950</xdr:colOff>
      <xdr:row>60</xdr:row>
      <xdr:rowOff>88900</xdr:rowOff>
    </xdr:to>
    <xdr:cxnSp macro="">
      <xdr:nvCxnSpPr>
        <xdr:cNvPr id="246" name="直線コネクタ 245"/>
        <xdr:cNvCxnSpPr/>
      </xdr:nvCxnSpPr>
      <xdr:spPr>
        <a:xfrm flipV="1">
          <a:off x="16510000" y="905510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60960</xdr:rowOff>
    </xdr:from>
    <xdr:ext cx="756285" cy="259080"/>
    <xdr:sp macro="" textlink="">
      <xdr:nvSpPr>
        <xdr:cNvPr id="247" name="その他最小値テキスト"/>
        <xdr:cNvSpPr txBox="1"/>
      </xdr:nvSpPr>
      <xdr:spPr>
        <a:xfrm>
          <a:off x="16581755" y="10347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88900</xdr:rowOff>
    </xdr:from>
    <xdr:to xmlns:xdr="http://schemas.openxmlformats.org/drawingml/2006/spreadsheetDrawing">
      <xdr:col>82</xdr:col>
      <xdr:colOff>179705</xdr:colOff>
      <xdr:row>60</xdr:row>
      <xdr:rowOff>88900</xdr:rowOff>
    </xdr:to>
    <xdr:cxnSp macro="">
      <xdr:nvCxnSpPr>
        <xdr:cNvPr id="248" name="直線コネクタ 247"/>
        <xdr:cNvCxnSpPr/>
      </xdr:nvCxnSpPr>
      <xdr:spPr>
        <a:xfrm>
          <a:off x="16421100" y="10375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54610</xdr:rowOff>
    </xdr:from>
    <xdr:ext cx="756285" cy="248920"/>
    <xdr:sp macro="" textlink="">
      <xdr:nvSpPr>
        <xdr:cNvPr id="249" name="その他最大値テキスト"/>
        <xdr:cNvSpPr txBox="1"/>
      </xdr:nvSpPr>
      <xdr:spPr>
        <a:xfrm>
          <a:off x="16581755" y="8798560"/>
          <a:ext cx="756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139700</xdr:rowOff>
    </xdr:from>
    <xdr:to xmlns:xdr="http://schemas.openxmlformats.org/drawingml/2006/spreadsheetDrawing">
      <xdr:col>82</xdr:col>
      <xdr:colOff>179705</xdr:colOff>
      <xdr:row>52</xdr:row>
      <xdr:rowOff>139700</xdr:rowOff>
    </xdr:to>
    <xdr:cxnSp macro="">
      <xdr:nvCxnSpPr>
        <xdr:cNvPr id="250" name="直線コネクタ 249"/>
        <xdr:cNvCxnSpPr/>
      </xdr:nvCxnSpPr>
      <xdr:spPr>
        <a:xfrm>
          <a:off x="16421100" y="90551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114300</xdr:rowOff>
    </xdr:from>
    <xdr:to xmlns:xdr="http://schemas.openxmlformats.org/drawingml/2006/spreadsheetDrawing">
      <xdr:col>82</xdr:col>
      <xdr:colOff>107950</xdr:colOff>
      <xdr:row>56</xdr:row>
      <xdr:rowOff>139700</xdr:rowOff>
    </xdr:to>
    <xdr:cxnSp macro="">
      <xdr:nvCxnSpPr>
        <xdr:cNvPr id="251" name="直線コネクタ 250"/>
        <xdr:cNvCxnSpPr/>
      </xdr:nvCxnSpPr>
      <xdr:spPr>
        <a:xfrm flipV="1">
          <a:off x="15671800" y="97155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57</xdr:row>
      <xdr:rowOff>80010</xdr:rowOff>
    </xdr:from>
    <xdr:ext cx="756285" cy="259080"/>
    <xdr:sp macro="" textlink="">
      <xdr:nvSpPr>
        <xdr:cNvPr id="252" name="その他平均値テキスト"/>
        <xdr:cNvSpPr txBox="1"/>
      </xdr:nvSpPr>
      <xdr:spPr>
        <a:xfrm>
          <a:off x="16581755" y="985266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107950</xdr:rowOff>
    </xdr:from>
    <xdr:to xmlns:xdr="http://schemas.openxmlformats.org/drawingml/2006/spreadsheetDrawing">
      <xdr:col>82</xdr:col>
      <xdr:colOff>158750</xdr:colOff>
      <xdr:row>58</xdr:row>
      <xdr:rowOff>38100</xdr:rowOff>
    </xdr:to>
    <xdr:sp macro="" textlink="">
      <xdr:nvSpPr>
        <xdr:cNvPr id="253" name="フローチャート: 判断 252"/>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56</xdr:row>
      <xdr:rowOff>88900</xdr:rowOff>
    </xdr:from>
    <xdr:to xmlns:xdr="http://schemas.openxmlformats.org/drawingml/2006/spreadsheetDrawing">
      <xdr:col>78</xdr:col>
      <xdr:colOff>69850</xdr:colOff>
      <xdr:row>56</xdr:row>
      <xdr:rowOff>139700</xdr:rowOff>
    </xdr:to>
    <xdr:cxnSp macro="">
      <xdr:nvCxnSpPr>
        <xdr:cNvPr id="254" name="直線コネクタ 253"/>
        <xdr:cNvCxnSpPr/>
      </xdr:nvCxnSpPr>
      <xdr:spPr>
        <a:xfrm>
          <a:off x="14781530" y="9690100"/>
          <a:ext cx="89027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5" name="フローチャート: 判断 254"/>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28980" cy="251460"/>
    <xdr:sp macro="" textlink="">
      <xdr:nvSpPr>
        <xdr:cNvPr id="256" name="テキスト ボックス 255"/>
        <xdr:cNvSpPr txBox="1"/>
      </xdr:nvSpPr>
      <xdr:spPr>
        <a:xfrm>
          <a:off x="15290800" y="100304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76200</xdr:rowOff>
    </xdr:from>
    <xdr:to xmlns:xdr="http://schemas.openxmlformats.org/drawingml/2006/spreadsheetDrawing">
      <xdr:col>73</xdr:col>
      <xdr:colOff>179705</xdr:colOff>
      <xdr:row>56</xdr:row>
      <xdr:rowOff>88900</xdr:rowOff>
    </xdr:to>
    <xdr:cxnSp macro="">
      <xdr:nvCxnSpPr>
        <xdr:cNvPr id="257" name="直線コネクタ 256"/>
        <xdr:cNvCxnSpPr/>
      </xdr:nvCxnSpPr>
      <xdr:spPr>
        <a:xfrm>
          <a:off x="13893800" y="9677400"/>
          <a:ext cx="88773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95250</xdr:rowOff>
    </xdr:from>
    <xdr:to xmlns:xdr="http://schemas.openxmlformats.org/drawingml/2006/spreadsheetDrawing">
      <xdr:col>74</xdr:col>
      <xdr:colOff>31750</xdr:colOff>
      <xdr:row>58</xdr:row>
      <xdr:rowOff>25400</xdr:rowOff>
    </xdr:to>
    <xdr:sp macro="" textlink="">
      <xdr:nvSpPr>
        <xdr:cNvPr id="258" name="フローチャート: 判断 257"/>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10160</xdr:rowOff>
    </xdr:from>
    <xdr:ext cx="762000" cy="259080"/>
    <xdr:sp macro="" textlink="">
      <xdr:nvSpPr>
        <xdr:cNvPr id="259" name="テキスト ボックス 258"/>
        <xdr:cNvSpPr txBox="1"/>
      </xdr:nvSpPr>
      <xdr:spPr>
        <a:xfrm>
          <a:off x="144018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76200</xdr:rowOff>
    </xdr:from>
    <xdr:to xmlns:xdr="http://schemas.openxmlformats.org/drawingml/2006/spreadsheetDrawing">
      <xdr:col>69</xdr:col>
      <xdr:colOff>92075</xdr:colOff>
      <xdr:row>56</xdr:row>
      <xdr:rowOff>139700</xdr:rowOff>
    </xdr:to>
    <xdr:cxnSp macro="">
      <xdr:nvCxnSpPr>
        <xdr:cNvPr id="260" name="直線コネクタ 259"/>
        <xdr:cNvCxnSpPr/>
      </xdr:nvCxnSpPr>
      <xdr:spPr>
        <a:xfrm flipV="1">
          <a:off x="13004800" y="96774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44450</xdr:rowOff>
    </xdr:from>
    <xdr:to xmlns:xdr="http://schemas.openxmlformats.org/drawingml/2006/spreadsheetDrawing">
      <xdr:col>69</xdr:col>
      <xdr:colOff>142875</xdr:colOff>
      <xdr:row>57</xdr:row>
      <xdr:rowOff>146050</xdr:rowOff>
    </xdr:to>
    <xdr:sp macro="" textlink="">
      <xdr:nvSpPr>
        <xdr:cNvPr id="261" name="フローチャート: 判断 260"/>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130810</xdr:rowOff>
    </xdr:from>
    <xdr:ext cx="755015" cy="259080"/>
    <xdr:sp macro="" textlink="">
      <xdr:nvSpPr>
        <xdr:cNvPr id="262" name="テキスト ボックス 261"/>
        <xdr:cNvSpPr txBox="1"/>
      </xdr:nvSpPr>
      <xdr:spPr>
        <a:xfrm>
          <a:off x="13512800" y="99034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63" name="フローチャート: 判断 262"/>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105410</xdr:rowOff>
    </xdr:from>
    <xdr:ext cx="762000" cy="259080"/>
    <xdr:sp macro="" textlink="">
      <xdr:nvSpPr>
        <xdr:cNvPr id="264" name="テキスト ボックス 263"/>
        <xdr:cNvSpPr txBox="1"/>
      </xdr:nvSpPr>
      <xdr:spPr>
        <a:xfrm>
          <a:off x="12623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4380" cy="259080"/>
    <xdr:sp macro="" textlink="">
      <xdr:nvSpPr>
        <xdr:cNvPr id="265" name="テキスト ボックス 264"/>
        <xdr:cNvSpPr txBox="1"/>
      </xdr:nvSpPr>
      <xdr:spPr>
        <a:xfrm>
          <a:off x="162941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7395" cy="259080"/>
    <xdr:sp macro="" textlink="">
      <xdr:nvSpPr>
        <xdr:cNvPr id="266" name="テキスト ボックス 265"/>
        <xdr:cNvSpPr txBox="1"/>
      </xdr:nvSpPr>
      <xdr:spPr>
        <a:xfrm>
          <a:off x="15455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015" cy="259080"/>
    <xdr:sp macro="" textlink="">
      <xdr:nvSpPr>
        <xdr:cNvPr id="267" name="テキスト ボックス 266"/>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55015" cy="259080"/>
    <xdr:sp macro="" textlink="">
      <xdr:nvSpPr>
        <xdr:cNvPr id="269" name="テキスト ボックス 268"/>
        <xdr:cNvSpPr txBox="1"/>
      </xdr:nvSpPr>
      <xdr:spPr>
        <a:xfrm>
          <a:off x="1278128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63500</xdr:rowOff>
    </xdr:from>
    <xdr:to xmlns:xdr="http://schemas.openxmlformats.org/drawingml/2006/spreadsheetDrawing">
      <xdr:col>82</xdr:col>
      <xdr:colOff>158750</xdr:colOff>
      <xdr:row>56</xdr:row>
      <xdr:rowOff>165100</xdr:rowOff>
    </xdr:to>
    <xdr:sp macro="" textlink="">
      <xdr:nvSpPr>
        <xdr:cNvPr id="270" name="楕円 269"/>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55</xdr:row>
      <xdr:rowOff>80010</xdr:rowOff>
    </xdr:from>
    <xdr:ext cx="756285" cy="259080"/>
    <xdr:sp macro="" textlink="">
      <xdr:nvSpPr>
        <xdr:cNvPr id="271" name="その他該当値テキスト"/>
        <xdr:cNvSpPr txBox="1"/>
      </xdr:nvSpPr>
      <xdr:spPr>
        <a:xfrm>
          <a:off x="16581755" y="95097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88900</xdr:rowOff>
    </xdr:from>
    <xdr:to xmlns:xdr="http://schemas.openxmlformats.org/drawingml/2006/spreadsheetDrawing">
      <xdr:col>78</xdr:col>
      <xdr:colOff>120650</xdr:colOff>
      <xdr:row>57</xdr:row>
      <xdr:rowOff>19050</xdr:rowOff>
    </xdr:to>
    <xdr:sp macro="" textlink="">
      <xdr:nvSpPr>
        <xdr:cNvPr id="272" name="楕円 271"/>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29210</xdr:rowOff>
    </xdr:from>
    <xdr:ext cx="728980" cy="251460"/>
    <xdr:sp macro="" textlink="">
      <xdr:nvSpPr>
        <xdr:cNvPr id="273" name="テキスト ボックス 272"/>
        <xdr:cNvSpPr txBox="1"/>
      </xdr:nvSpPr>
      <xdr:spPr>
        <a:xfrm>
          <a:off x="15290800" y="94589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38100</xdr:rowOff>
    </xdr:from>
    <xdr:to xmlns:xdr="http://schemas.openxmlformats.org/drawingml/2006/spreadsheetDrawing">
      <xdr:col>74</xdr:col>
      <xdr:colOff>31750</xdr:colOff>
      <xdr:row>56</xdr:row>
      <xdr:rowOff>139700</xdr:rowOff>
    </xdr:to>
    <xdr:sp macro="" textlink="">
      <xdr:nvSpPr>
        <xdr:cNvPr id="274" name="楕円 273"/>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149860</xdr:rowOff>
    </xdr:from>
    <xdr:ext cx="762000" cy="259080"/>
    <xdr:sp macro="" textlink="">
      <xdr:nvSpPr>
        <xdr:cNvPr id="275" name="テキスト ボックス 274"/>
        <xdr:cNvSpPr txBox="1"/>
      </xdr:nvSpPr>
      <xdr:spPr>
        <a:xfrm>
          <a:off x="144018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25400</xdr:rowOff>
    </xdr:from>
    <xdr:to xmlns:xdr="http://schemas.openxmlformats.org/drawingml/2006/spreadsheetDrawing">
      <xdr:col>69</xdr:col>
      <xdr:colOff>142875</xdr:colOff>
      <xdr:row>56</xdr:row>
      <xdr:rowOff>127000</xdr:rowOff>
    </xdr:to>
    <xdr:sp macro="" textlink="">
      <xdr:nvSpPr>
        <xdr:cNvPr id="276" name="楕円 275"/>
        <xdr:cNvSpPr/>
      </xdr:nvSpPr>
      <xdr:spPr>
        <a:xfrm>
          <a:off x="13843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137160</xdr:rowOff>
    </xdr:from>
    <xdr:ext cx="755015" cy="259080"/>
    <xdr:sp macro="" textlink="">
      <xdr:nvSpPr>
        <xdr:cNvPr id="277" name="テキスト ボックス 276"/>
        <xdr:cNvSpPr txBox="1"/>
      </xdr:nvSpPr>
      <xdr:spPr>
        <a:xfrm>
          <a:off x="13512800" y="93954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88900</xdr:rowOff>
    </xdr:from>
    <xdr:to xmlns:xdr="http://schemas.openxmlformats.org/drawingml/2006/spreadsheetDrawing">
      <xdr:col>65</xdr:col>
      <xdr:colOff>53975</xdr:colOff>
      <xdr:row>57</xdr:row>
      <xdr:rowOff>19050</xdr:rowOff>
    </xdr:to>
    <xdr:sp macro="" textlink="">
      <xdr:nvSpPr>
        <xdr:cNvPr id="278" name="楕円 277"/>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29210</xdr:rowOff>
    </xdr:from>
    <xdr:ext cx="762000" cy="251460"/>
    <xdr:sp macro="" textlink="">
      <xdr:nvSpPr>
        <xdr:cNvPr id="279" name="テキスト ボックス 278"/>
        <xdr:cNvSpPr txBox="1"/>
      </xdr:nvSpPr>
      <xdr:spPr>
        <a:xfrm>
          <a:off x="12623800" y="945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2230" y="4762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2230" y="4953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81855" y="5270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前年度から0.2ポイント減少したものの，引き続き</a:t>
          </a:r>
          <a:r>
            <a:rPr kumimoji="1" lang="ja-JP" altLang="en-US" sz="1300">
              <a:solidFill>
                <a:schemeClr val="tx1"/>
              </a:solidFill>
              <a:latin typeface="ＭＳ Ｐゴシック"/>
              <a:ea typeface="ＭＳ Ｐゴシック"/>
            </a:rPr>
            <a:t>類似団体の平均値を上回る結果となっている。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要因としては，大崎地域広域行政事務組合への経常的な負担金は増</a:t>
          </a:r>
          <a:r>
            <a:rPr kumimoji="1" lang="ja-JP" altLang="en-US" sz="1300">
              <a:solidFill>
                <a:schemeClr val="tx1"/>
              </a:solidFill>
              <a:latin typeface="ＭＳ Ｐゴシック"/>
              <a:ea typeface="ＭＳ Ｐゴシック"/>
            </a:rPr>
            <a:t>加したものの</a:t>
          </a:r>
          <a:r>
            <a:rPr kumimoji="1" lang="ja-JP" altLang="en-US" sz="1300">
              <a:solidFill>
                <a:schemeClr val="tx1"/>
              </a:solidFill>
              <a:latin typeface="ＭＳ Ｐゴシック"/>
              <a:ea typeface="ＭＳ Ｐゴシック"/>
            </a:rPr>
            <a:t>，地方税（固定資産税）の増額等により，指標の改善が図られたものと</a:t>
          </a:r>
          <a:r>
            <a:rPr kumimoji="1" lang="ja-JP" altLang="en-US" sz="1300">
              <a:solidFill>
                <a:schemeClr val="tx1"/>
              </a:solidFill>
              <a:latin typeface="ＭＳ Ｐゴシック"/>
              <a:ea typeface="ＭＳ Ｐゴシック"/>
            </a:rPr>
            <a:t>考えられる。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3845" cy="225425"/>
    <xdr:sp macro="" textlink="">
      <xdr:nvSpPr>
        <xdr:cNvPr id="291" name="テキスト ボックス 290"/>
        <xdr:cNvSpPr txBox="1"/>
      </xdr:nvSpPr>
      <xdr:spPr>
        <a:xfrm>
          <a:off x="12407900" y="5080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3395" cy="250190"/>
    <xdr:sp macro="" textlink="">
      <xdr:nvSpPr>
        <xdr:cNvPr id="293" name="テキスト ボックス 292"/>
        <xdr:cNvSpPr txBox="1"/>
      </xdr:nvSpPr>
      <xdr:spPr>
        <a:xfrm>
          <a:off x="11938000" y="7414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4" name="直線コネクタ 29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493395" cy="259080"/>
    <xdr:sp macro="" textlink="">
      <xdr:nvSpPr>
        <xdr:cNvPr id="295" name="テキスト ボックス 294"/>
        <xdr:cNvSpPr txBox="1"/>
      </xdr:nvSpPr>
      <xdr:spPr>
        <a:xfrm>
          <a:off x="11938000" y="7033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6" name="直線コネクタ 29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493395" cy="259080"/>
    <xdr:sp macro="" textlink="">
      <xdr:nvSpPr>
        <xdr:cNvPr id="297" name="テキスト ボックス 296"/>
        <xdr:cNvSpPr txBox="1"/>
      </xdr:nvSpPr>
      <xdr:spPr>
        <a:xfrm>
          <a:off x="11938000" y="6652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8"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493395" cy="250190"/>
    <xdr:sp macro="" textlink="">
      <xdr:nvSpPr>
        <xdr:cNvPr id="299" name="テキスト ボックス 298"/>
        <xdr:cNvSpPr txBox="1"/>
      </xdr:nvSpPr>
      <xdr:spPr>
        <a:xfrm>
          <a:off x="11938000" y="6271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0" name="直線コネクタ 29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493395" cy="259080"/>
    <xdr:sp macro="" textlink="">
      <xdr:nvSpPr>
        <xdr:cNvPr id="301" name="テキスト ボックス 300"/>
        <xdr:cNvSpPr txBox="1"/>
      </xdr:nvSpPr>
      <xdr:spPr>
        <a:xfrm>
          <a:off x="11938000" y="5890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2" name="直線コネクタ 30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493395" cy="259080"/>
    <xdr:sp macro="" textlink="">
      <xdr:nvSpPr>
        <xdr:cNvPr id="303" name="テキスト ボックス 302"/>
        <xdr:cNvSpPr txBox="1"/>
      </xdr:nvSpPr>
      <xdr:spPr>
        <a:xfrm>
          <a:off x="11938000" y="5509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3395" cy="250190"/>
    <xdr:sp macro="" textlink="">
      <xdr:nvSpPr>
        <xdr:cNvPr id="305" name="テキスト ボックス 304"/>
        <xdr:cNvSpPr txBox="1"/>
      </xdr:nvSpPr>
      <xdr:spPr>
        <a:xfrm>
          <a:off x="11938000" y="5128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127000</xdr:rowOff>
    </xdr:from>
    <xdr:to xmlns:xdr="http://schemas.openxmlformats.org/drawingml/2006/spreadsheetDrawing">
      <xdr:col>82</xdr:col>
      <xdr:colOff>107950</xdr:colOff>
      <xdr:row>40</xdr:row>
      <xdr:rowOff>20320</xdr:rowOff>
    </xdr:to>
    <xdr:cxnSp macro="">
      <xdr:nvCxnSpPr>
        <xdr:cNvPr id="307" name="直線コネクタ 306"/>
        <xdr:cNvCxnSpPr/>
      </xdr:nvCxnSpPr>
      <xdr:spPr>
        <a:xfrm flipV="1">
          <a:off x="16510000" y="561340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39</xdr:row>
      <xdr:rowOff>163830</xdr:rowOff>
    </xdr:from>
    <xdr:ext cx="756285" cy="259080"/>
    <xdr:sp macro="" textlink="">
      <xdr:nvSpPr>
        <xdr:cNvPr id="308" name="補助費等最小値テキスト"/>
        <xdr:cNvSpPr txBox="1"/>
      </xdr:nvSpPr>
      <xdr:spPr>
        <a:xfrm>
          <a:off x="16581755" y="68503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20320</xdr:rowOff>
    </xdr:from>
    <xdr:to xmlns:xdr="http://schemas.openxmlformats.org/drawingml/2006/spreadsheetDrawing">
      <xdr:col>82</xdr:col>
      <xdr:colOff>179705</xdr:colOff>
      <xdr:row>40</xdr:row>
      <xdr:rowOff>20320</xdr:rowOff>
    </xdr:to>
    <xdr:cxnSp macro="">
      <xdr:nvCxnSpPr>
        <xdr:cNvPr id="309" name="直線コネクタ 308"/>
        <xdr:cNvCxnSpPr/>
      </xdr:nvCxnSpPr>
      <xdr:spPr>
        <a:xfrm>
          <a:off x="16421100" y="68783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31</xdr:row>
      <xdr:rowOff>41910</xdr:rowOff>
    </xdr:from>
    <xdr:ext cx="756285" cy="250190"/>
    <xdr:sp macro="" textlink="">
      <xdr:nvSpPr>
        <xdr:cNvPr id="310" name="補助費等最大値テキスト"/>
        <xdr:cNvSpPr txBox="1"/>
      </xdr:nvSpPr>
      <xdr:spPr>
        <a:xfrm>
          <a:off x="16581755" y="5356860"/>
          <a:ext cx="756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127000</xdr:rowOff>
    </xdr:from>
    <xdr:to xmlns:xdr="http://schemas.openxmlformats.org/drawingml/2006/spreadsheetDrawing">
      <xdr:col>82</xdr:col>
      <xdr:colOff>179705</xdr:colOff>
      <xdr:row>32</xdr:row>
      <xdr:rowOff>127000</xdr:rowOff>
    </xdr:to>
    <xdr:cxnSp macro="">
      <xdr:nvCxnSpPr>
        <xdr:cNvPr id="311" name="直線コネクタ 310"/>
        <xdr:cNvCxnSpPr/>
      </xdr:nvCxnSpPr>
      <xdr:spPr>
        <a:xfrm>
          <a:off x="16421100" y="5613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40</xdr:row>
      <xdr:rowOff>12700</xdr:rowOff>
    </xdr:from>
    <xdr:to xmlns:xdr="http://schemas.openxmlformats.org/drawingml/2006/spreadsheetDrawing">
      <xdr:col>82</xdr:col>
      <xdr:colOff>107950</xdr:colOff>
      <xdr:row>40</xdr:row>
      <xdr:rowOff>27940</xdr:rowOff>
    </xdr:to>
    <xdr:cxnSp macro="">
      <xdr:nvCxnSpPr>
        <xdr:cNvPr id="312" name="直線コネクタ 311"/>
        <xdr:cNvCxnSpPr/>
      </xdr:nvCxnSpPr>
      <xdr:spPr>
        <a:xfrm flipV="1">
          <a:off x="15671800" y="68707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8890</xdr:rowOff>
    </xdr:from>
    <xdr:ext cx="756285" cy="248920"/>
    <xdr:sp macro="" textlink="">
      <xdr:nvSpPr>
        <xdr:cNvPr id="313" name="補助費等平均値テキスト"/>
        <xdr:cNvSpPr txBox="1"/>
      </xdr:nvSpPr>
      <xdr:spPr>
        <a:xfrm>
          <a:off x="16581755" y="6009640"/>
          <a:ext cx="75628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163830</xdr:rowOff>
    </xdr:from>
    <xdr:to xmlns:xdr="http://schemas.openxmlformats.org/drawingml/2006/spreadsheetDrawing">
      <xdr:col>82</xdr:col>
      <xdr:colOff>158750</xdr:colOff>
      <xdr:row>36</xdr:row>
      <xdr:rowOff>93980</xdr:rowOff>
    </xdr:to>
    <xdr:sp macro="" textlink="">
      <xdr:nvSpPr>
        <xdr:cNvPr id="314" name="フローチャート: 判断 313"/>
        <xdr:cNvSpPr/>
      </xdr:nvSpPr>
      <xdr:spPr>
        <a:xfrm>
          <a:off x="16459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39</xdr:row>
      <xdr:rowOff>146050</xdr:rowOff>
    </xdr:from>
    <xdr:to xmlns:xdr="http://schemas.openxmlformats.org/drawingml/2006/spreadsheetDrawing">
      <xdr:col>78</xdr:col>
      <xdr:colOff>69850</xdr:colOff>
      <xdr:row>40</xdr:row>
      <xdr:rowOff>27940</xdr:rowOff>
    </xdr:to>
    <xdr:cxnSp macro="">
      <xdr:nvCxnSpPr>
        <xdr:cNvPr id="315" name="直線コネクタ 314"/>
        <xdr:cNvCxnSpPr/>
      </xdr:nvCxnSpPr>
      <xdr:spPr>
        <a:xfrm>
          <a:off x="14781530" y="6832600"/>
          <a:ext cx="89027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118110</xdr:rowOff>
    </xdr:from>
    <xdr:to xmlns:xdr="http://schemas.openxmlformats.org/drawingml/2006/spreadsheetDrawing">
      <xdr:col>78</xdr:col>
      <xdr:colOff>120650</xdr:colOff>
      <xdr:row>36</xdr:row>
      <xdr:rowOff>48260</xdr:rowOff>
    </xdr:to>
    <xdr:sp macro="" textlink="">
      <xdr:nvSpPr>
        <xdr:cNvPr id="316" name="フローチャート: 判断 315"/>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58420</xdr:rowOff>
    </xdr:from>
    <xdr:ext cx="728980" cy="259080"/>
    <xdr:sp macro="" textlink="">
      <xdr:nvSpPr>
        <xdr:cNvPr id="317" name="テキスト ボックス 316"/>
        <xdr:cNvSpPr txBox="1"/>
      </xdr:nvSpPr>
      <xdr:spPr>
        <a:xfrm>
          <a:off x="15290800" y="588772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146050</xdr:rowOff>
    </xdr:from>
    <xdr:to xmlns:xdr="http://schemas.openxmlformats.org/drawingml/2006/spreadsheetDrawing">
      <xdr:col>73</xdr:col>
      <xdr:colOff>179705</xdr:colOff>
      <xdr:row>39</xdr:row>
      <xdr:rowOff>153670</xdr:rowOff>
    </xdr:to>
    <xdr:cxnSp macro="">
      <xdr:nvCxnSpPr>
        <xdr:cNvPr id="318" name="直線コネクタ 317"/>
        <xdr:cNvCxnSpPr/>
      </xdr:nvCxnSpPr>
      <xdr:spPr>
        <a:xfrm flipV="1">
          <a:off x="13893800" y="6832600"/>
          <a:ext cx="88773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102870</xdr:rowOff>
    </xdr:from>
    <xdr:to xmlns:xdr="http://schemas.openxmlformats.org/drawingml/2006/spreadsheetDrawing">
      <xdr:col>74</xdr:col>
      <xdr:colOff>31750</xdr:colOff>
      <xdr:row>36</xdr:row>
      <xdr:rowOff>33020</xdr:rowOff>
    </xdr:to>
    <xdr:sp macro="" textlink="">
      <xdr:nvSpPr>
        <xdr:cNvPr id="319" name="フローチャート: 判断 318"/>
        <xdr:cNvSpPr/>
      </xdr:nvSpPr>
      <xdr:spPr>
        <a:xfrm>
          <a:off x="14732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43180</xdr:rowOff>
    </xdr:from>
    <xdr:ext cx="762000" cy="248920"/>
    <xdr:sp macro="" textlink="">
      <xdr:nvSpPr>
        <xdr:cNvPr id="320" name="テキスト ボックス 319"/>
        <xdr:cNvSpPr txBox="1"/>
      </xdr:nvSpPr>
      <xdr:spPr>
        <a:xfrm>
          <a:off x="14401800" y="58724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153670</xdr:rowOff>
    </xdr:from>
    <xdr:to xmlns:xdr="http://schemas.openxmlformats.org/drawingml/2006/spreadsheetDrawing">
      <xdr:col>69</xdr:col>
      <xdr:colOff>92075</xdr:colOff>
      <xdr:row>40</xdr:row>
      <xdr:rowOff>127000</xdr:rowOff>
    </xdr:to>
    <xdr:cxnSp macro="">
      <xdr:nvCxnSpPr>
        <xdr:cNvPr id="321" name="直線コネクタ 320"/>
        <xdr:cNvCxnSpPr/>
      </xdr:nvCxnSpPr>
      <xdr:spPr>
        <a:xfrm flipV="1">
          <a:off x="13004800" y="684022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49530</xdr:rowOff>
    </xdr:from>
    <xdr:to xmlns:xdr="http://schemas.openxmlformats.org/drawingml/2006/spreadsheetDrawing">
      <xdr:col>69</xdr:col>
      <xdr:colOff>142875</xdr:colOff>
      <xdr:row>35</xdr:row>
      <xdr:rowOff>151130</xdr:rowOff>
    </xdr:to>
    <xdr:sp macro="" textlink="">
      <xdr:nvSpPr>
        <xdr:cNvPr id="322" name="フローチャート: 判断 321"/>
        <xdr:cNvSpPr/>
      </xdr:nvSpPr>
      <xdr:spPr>
        <a:xfrm>
          <a:off x="13843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161290</xdr:rowOff>
    </xdr:from>
    <xdr:ext cx="755015" cy="259080"/>
    <xdr:sp macro="" textlink="">
      <xdr:nvSpPr>
        <xdr:cNvPr id="323" name="テキスト ボックス 322"/>
        <xdr:cNvSpPr txBox="1"/>
      </xdr:nvSpPr>
      <xdr:spPr>
        <a:xfrm>
          <a:off x="13512800" y="58191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140970</xdr:rowOff>
    </xdr:from>
    <xdr:to xmlns:xdr="http://schemas.openxmlformats.org/drawingml/2006/spreadsheetDrawing">
      <xdr:col>65</xdr:col>
      <xdr:colOff>53975</xdr:colOff>
      <xdr:row>36</xdr:row>
      <xdr:rowOff>71120</xdr:rowOff>
    </xdr:to>
    <xdr:sp macro="" textlink="">
      <xdr:nvSpPr>
        <xdr:cNvPr id="324" name="フローチャート: 判断 323"/>
        <xdr:cNvSpPr/>
      </xdr:nvSpPr>
      <xdr:spPr>
        <a:xfrm>
          <a:off x="12954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81280</xdr:rowOff>
    </xdr:from>
    <xdr:ext cx="762000" cy="259080"/>
    <xdr:sp macro="" textlink="">
      <xdr:nvSpPr>
        <xdr:cNvPr id="325" name="テキスト ボックス 324"/>
        <xdr:cNvSpPr txBox="1"/>
      </xdr:nvSpPr>
      <xdr:spPr>
        <a:xfrm>
          <a:off x="126238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4380" cy="259080"/>
    <xdr:sp macro="" textlink="">
      <xdr:nvSpPr>
        <xdr:cNvPr id="326" name="テキスト ボックス 325"/>
        <xdr:cNvSpPr txBox="1"/>
      </xdr:nvSpPr>
      <xdr:spPr>
        <a:xfrm>
          <a:off x="162941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7395" cy="259080"/>
    <xdr:sp macro="" textlink="">
      <xdr:nvSpPr>
        <xdr:cNvPr id="327" name="テキスト ボックス 326"/>
        <xdr:cNvSpPr txBox="1"/>
      </xdr:nvSpPr>
      <xdr:spPr>
        <a:xfrm>
          <a:off x="15455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015" cy="259080"/>
    <xdr:sp macro="" textlink="">
      <xdr:nvSpPr>
        <xdr:cNvPr id="328" name="テキスト ボックス 327"/>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55015" cy="259080"/>
    <xdr:sp macro="" textlink="">
      <xdr:nvSpPr>
        <xdr:cNvPr id="330" name="テキスト ボックス 329"/>
        <xdr:cNvSpPr txBox="1"/>
      </xdr:nvSpPr>
      <xdr:spPr>
        <a:xfrm>
          <a:off x="1278128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133350</xdr:rowOff>
    </xdr:from>
    <xdr:to xmlns:xdr="http://schemas.openxmlformats.org/drawingml/2006/spreadsheetDrawing">
      <xdr:col>82</xdr:col>
      <xdr:colOff>158750</xdr:colOff>
      <xdr:row>40</xdr:row>
      <xdr:rowOff>63500</xdr:rowOff>
    </xdr:to>
    <xdr:sp macro="" textlink="">
      <xdr:nvSpPr>
        <xdr:cNvPr id="331" name="楕円 330"/>
        <xdr:cNvSpPr/>
      </xdr:nvSpPr>
      <xdr:spPr>
        <a:xfrm>
          <a:off x="16459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39</xdr:row>
      <xdr:rowOff>41910</xdr:rowOff>
    </xdr:from>
    <xdr:ext cx="756285" cy="250190"/>
    <xdr:sp macro="" textlink="">
      <xdr:nvSpPr>
        <xdr:cNvPr id="332" name="補助費等該当値テキスト"/>
        <xdr:cNvSpPr txBox="1"/>
      </xdr:nvSpPr>
      <xdr:spPr>
        <a:xfrm>
          <a:off x="16581755" y="6728460"/>
          <a:ext cx="756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148590</xdr:rowOff>
    </xdr:from>
    <xdr:to xmlns:xdr="http://schemas.openxmlformats.org/drawingml/2006/spreadsheetDrawing">
      <xdr:col>78</xdr:col>
      <xdr:colOff>120650</xdr:colOff>
      <xdr:row>40</xdr:row>
      <xdr:rowOff>78740</xdr:rowOff>
    </xdr:to>
    <xdr:sp macro="" textlink="">
      <xdr:nvSpPr>
        <xdr:cNvPr id="333" name="楕円 332"/>
        <xdr:cNvSpPr/>
      </xdr:nvSpPr>
      <xdr:spPr>
        <a:xfrm>
          <a:off x="15621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63500</xdr:rowOff>
    </xdr:from>
    <xdr:ext cx="728980" cy="251460"/>
    <xdr:sp macro="" textlink="">
      <xdr:nvSpPr>
        <xdr:cNvPr id="334" name="テキスト ボックス 333"/>
        <xdr:cNvSpPr txBox="1"/>
      </xdr:nvSpPr>
      <xdr:spPr>
        <a:xfrm>
          <a:off x="15290800" y="692150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95250</xdr:rowOff>
    </xdr:from>
    <xdr:to xmlns:xdr="http://schemas.openxmlformats.org/drawingml/2006/spreadsheetDrawing">
      <xdr:col>74</xdr:col>
      <xdr:colOff>31750</xdr:colOff>
      <xdr:row>40</xdr:row>
      <xdr:rowOff>25400</xdr:rowOff>
    </xdr:to>
    <xdr:sp macro="" textlink="">
      <xdr:nvSpPr>
        <xdr:cNvPr id="335" name="楕円 334"/>
        <xdr:cNvSpPr/>
      </xdr:nvSpPr>
      <xdr:spPr>
        <a:xfrm>
          <a:off x="14732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40</xdr:row>
      <xdr:rowOff>10160</xdr:rowOff>
    </xdr:from>
    <xdr:ext cx="762000" cy="259080"/>
    <xdr:sp macro="" textlink="">
      <xdr:nvSpPr>
        <xdr:cNvPr id="336" name="テキスト ボックス 335"/>
        <xdr:cNvSpPr txBox="1"/>
      </xdr:nvSpPr>
      <xdr:spPr>
        <a:xfrm>
          <a:off x="14401800" y="686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102870</xdr:rowOff>
    </xdr:from>
    <xdr:to xmlns:xdr="http://schemas.openxmlformats.org/drawingml/2006/spreadsheetDrawing">
      <xdr:col>69</xdr:col>
      <xdr:colOff>142875</xdr:colOff>
      <xdr:row>40</xdr:row>
      <xdr:rowOff>33020</xdr:rowOff>
    </xdr:to>
    <xdr:sp macro="" textlink="">
      <xdr:nvSpPr>
        <xdr:cNvPr id="337" name="楕円 336"/>
        <xdr:cNvSpPr/>
      </xdr:nvSpPr>
      <xdr:spPr>
        <a:xfrm>
          <a:off x="13843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17780</xdr:rowOff>
    </xdr:from>
    <xdr:ext cx="755015" cy="251460"/>
    <xdr:sp macro="" textlink="">
      <xdr:nvSpPr>
        <xdr:cNvPr id="338" name="テキスト ボックス 337"/>
        <xdr:cNvSpPr txBox="1"/>
      </xdr:nvSpPr>
      <xdr:spPr>
        <a:xfrm>
          <a:off x="13512800" y="6875780"/>
          <a:ext cx="755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40</xdr:row>
      <xdr:rowOff>76200</xdr:rowOff>
    </xdr:from>
    <xdr:to xmlns:xdr="http://schemas.openxmlformats.org/drawingml/2006/spreadsheetDrawing">
      <xdr:col>65</xdr:col>
      <xdr:colOff>53975</xdr:colOff>
      <xdr:row>41</xdr:row>
      <xdr:rowOff>6350</xdr:rowOff>
    </xdr:to>
    <xdr:sp macro="" textlink="">
      <xdr:nvSpPr>
        <xdr:cNvPr id="339" name="楕円 338"/>
        <xdr:cNvSpPr/>
      </xdr:nvSpPr>
      <xdr:spPr>
        <a:xfrm>
          <a:off x="1295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40</xdr:row>
      <xdr:rowOff>162560</xdr:rowOff>
    </xdr:from>
    <xdr:ext cx="762000" cy="259080"/>
    <xdr:sp macro="" textlink="">
      <xdr:nvSpPr>
        <xdr:cNvPr id="340" name="テキスト ボックス 339"/>
        <xdr:cNvSpPr txBox="1"/>
      </xdr:nvSpPr>
      <xdr:spPr>
        <a:xfrm>
          <a:off x="12623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41" name="正方形/長方形 340"/>
        <xdr:cNvSpPr/>
      </xdr:nvSpPr>
      <xdr:spPr>
        <a:xfrm>
          <a:off x="762000" y="11557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5380355" y="11620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5380355" y="11811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8" name="正方形/長方形 347"/>
        <xdr:cNvSpPr/>
      </xdr:nvSpPr>
      <xdr:spPr>
        <a:xfrm>
          <a:off x="762000" y="12128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50" name="正方形/長方形 349"/>
        <xdr:cNvSpPr/>
      </xdr:nvSpPr>
      <xdr:spPr>
        <a:xfrm>
          <a:off x="5778500" y="12128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前年度より0.8ポイント減少したが，引き続き類似団体の平均値を上回る数値となった。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ja-JP" sz="1200">
              <a:solidFill>
                <a:schemeClr val="tx1"/>
              </a:solidFill>
              <a:effectLst/>
              <a:latin typeface="ＭＳ ゴシック"/>
              <a:ea typeface="ＭＳ ゴシック"/>
              <a:cs typeface="+mn-cs"/>
            </a:rPr>
            <a:t>今後，据え置き期間を経て本庁舎建設事業等に係る地方債償還が控えていることから，必要に応じて，高利債の繰り上げ償還を進めるなど，公債費の抑制に努めていくとともに</a:t>
          </a:r>
          <a:r>
            <a:rPr kumimoji="1" lang="ja-JP" altLang="en-US" sz="1300">
              <a:solidFill>
                <a:schemeClr val="tx1"/>
              </a:solidFill>
              <a:latin typeface="ＭＳ Ｐゴシック"/>
              <a:ea typeface="ＭＳ Ｐゴシック"/>
            </a:rPr>
            <a:t>事業規模の見直し等を通じ，健全な財政運営に努める必要がある。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1465" cy="225425"/>
    <xdr:sp macro="" textlink="">
      <xdr:nvSpPr>
        <xdr:cNvPr id="352" name="テキスト ボックス 351"/>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3" name="直線コネクタ 352"/>
        <xdr:cNvCxnSpPr/>
      </xdr:nvCxnSpPr>
      <xdr:spPr>
        <a:xfrm>
          <a:off x="762000" y="1441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3395" cy="250190"/>
    <xdr:sp macro="" textlink="">
      <xdr:nvSpPr>
        <xdr:cNvPr id="354" name="テキスト ボックス 353"/>
        <xdr:cNvSpPr txBox="1"/>
      </xdr:nvSpPr>
      <xdr:spPr>
        <a:xfrm>
          <a:off x="254000" y="1427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179705</xdr:colOff>
      <xdr:row>82</xdr:row>
      <xdr:rowOff>29210</xdr:rowOff>
    </xdr:to>
    <xdr:cxnSp macro="">
      <xdr:nvCxnSpPr>
        <xdr:cNvPr id="355" name="直線コネクタ 354"/>
        <xdr:cNvCxnSpPr/>
      </xdr:nvCxnSpPr>
      <xdr:spPr>
        <a:xfrm>
          <a:off x="762000" y="1408811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493395" cy="259080"/>
    <xdr:sp macro="" textlink="">
      <xdr:nvSpPr>
        <xdr:cNvPr id="356" name="テキスト ボックス 355"/>
        <xdr:cNvSpPr txBox="1"/>
      </xdr:nvSpPr>
      <xdr:spPr>
        <a:xfrm>
          <a:off x="254000" y="1394587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179705</xdr:colOff>
      <xdr:row>80</xdr:row>
      <xdr:rowOff>45085</xdr:rowOff>
    </xdr:to>
    <xdr:cxnSp macro="">
      <xdr:nvCxnSpPr>
        <xdr:cNvPr id="357" name="直線コネクタ 356"/>
        <xdr:cNvCxnSpPr/>
      </xdr:nvCxnSpPr>
      <xdr:spPr>
        <a:xfrm>
          <a:off x="762000" y="1376108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493395" cy="251460"/>
    <xdr:sp macro="" textlink="">
      <xdr:nvSpPr>
        <xdr:cNvPr id="358" name="テキスト ボックス 357"/>
        <xdr:cNvSpPr txBox="1"/>
      </xdr:nvSpPr>
      <xdr:spPr>
        <a:xfrm>
          <a:off x="254000" y="13619480"/>
          <a:ext cx="493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179705</xdr:colOff>
      <xdr:row>78</xdr:row>
      <xdr:rowOff>61595</xdr:rowOff>
    </xdr:to>
    <xdr:cxnSp macro="">
      <xdr:nvCxnSpPr>
        <xdr:cNvPr id="359" name="直線コネクタ 358"/>
        <xdr:cNvCxnSpPr/>
      </xdr:nvCxnSpPr>
      <xdr:spPr>
        <a:xfrm>
          <a:off x="762000" y="1343469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493395" cy="258445"/>
    <xdr:sp macro="" textlink="">
      <xdr:nvSpPr>
        <xdr:cNvPr id="360" name="テキスト ボックス 359"/>
        <xdr:cNvSpPr txBox="1"/>
      </xdr:nvSpPr>
      <xdr:spPr>
        <a:xfrm>
          <a:off x="254000" y="13292455"/>
          <a:ext cx="493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179705</xdr:colOff>
      <xdr:row>76</xdr:row>
      <xdr:rowOff>78105</xdr:rowOff>
    </xdr:to>
    <xdr:cxnSp macro="">
      <xdr:nvCxnSpPr>
        <xdr:cNvPr id="361" name="直線コネクタ 360"/>
        <xdr:cNvCxnSpPr/>
      </xdr:nvCxnSpPr>
      <xdr:spPr>
        <a:xfrm>
          <a:off x="762000" y="1310830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493395" cy="259080"/>
    <xdr:sp macro="" textlink="">
      <xdr:nvSpPr>
        <xdr:cNvPr id="362" name="テキスト ボックス 361"/>
        <xdr:cNvSpPr txBox="1"/>
      </xdr:nvSpPr>
      <xdr:spPr>
        <a:xfrm>
          <a:off x="254000" y="12966065"/>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179705</xdr:colOff>
      <xdr:row>74</xdr:row>
      <xdr:rowOff>94615</xdr:rowOff>
    </xdr:to>
    <xdr:cxnSp macro="">
      <xdr:nvCxnSpPr>
        <xdr:cNvPr id="363" name="直線コネクタ 362"/>
        <xdr:cNvCxnSpPr/>
      </xdr:nvCxnSpPr>
      <xdr:spPr>
        <a:xfrm>
          <a:off x="762000" y="1278191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493395" cy="248285"/>
    <xdr:sp macro="" textlink="">
      <xdr:nvSpPr>
        <xdr:cNvPr id="364" name="テキスト ボックス 363"/>
        <xdr:cNvSpPr txBox="1"/>
      </xdr:nvSpPr>
      <xdr:spPr>
        <a:xfrm>
          <a:off x="254000" y="12639675"/>
          <a:ext cx="493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179705</xdr:colOff>
      <xdr:row>72</xdr:row>
      <xdr:rowOff>110490</xdr:rowOff>
    </xdr:to>
    <xdr:cxnSp macro="">
      <xdr:nvCxnSpPr>
        <xdr:cNvPr id="365" name="直線コネクタ 364"/>
        <xdr:cNvCxnSpPr/>
      </xdr:nvCxnSpPr>
      <xdr:spPr>
        <a:xfrm>
          <a:off x="762000" y="1245489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493395" cy="259080"/>
    <xdr:sp macro="" textlink="">
      <xdr:nvSpPr>
        <xdr:cNvPr id="366" name="テキスト ボックス 365"/>
        <xdr:cNvSpPr txBox="1"/>
      </xdr:nvSpPr>
      <xdr:spPr>
        <a:xfrm>
          <a:off x="254000" y="1231265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7" name="直線コネクタ 366"/>
        <xdr:cNvCxnSpPr/>
      </xdr:nvCxnSpPr>
      <xdr:spPr>
        <a:xfrm>
          <a:off x="762000" y="12128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8" name="公債費グラフ枠"/>
        <xdr:cNvSpPr/>
      </xdr:nvSpPr>
      <xdr:spPr>
        <a:xfrm>
          <a:off x="762000" y="12128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115570</xdr:rowOff>
    </xdr:from>
    <xdr:to xmlns:xdr="http://schemas.openxmlformats.org/drawingml/2006/spreadsheetDrawing">
      <xdr:col>24</xdr:col>
      <xdr:colOff>25400</xdr:colOff>
      <xdr:row>81</xdr:row>
      <xdr:rowOff>30480</xdr:rowOff>
    </xdr:to>
    <xdr:cxnSp macro="">
      <xdr:nvCxnSpPr>
        <xdr:cNvPr id="369" name="直線コネクタ 368"/>
        <xdr:cNvCxnSpPr/>
      </xdr:nvCxnSpPr>
      <xdr:spPr>
        <a:xfrm flipV="1">
          <a:off x="4826000" y="12631420"/>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2540</xdr:rowOff>
    </xdr:from>
    <xdr:ext cx="762000" cy="259080"/>
    <xdr:sp macro="" textlink="">
      <xdr:nvSpPr>
        <xdr:cNvPr id="370" name="公債費最小値テキスト"/>
        <xdr:cNvSpPr txBox="1"/>
      </xdr:nvSpPr>
      <xdr:spPr>
        <a:xfrm>
          <a:off x="4914900" y="1388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30480</xdr:rowOff>
    </xdr:from>
    <xdr:to xmlns:xdr="http://schemas.openxmlformats.org/drawingml/2006/spreadsheetDrawing">
      <xdr:col>24</xdr:col>
      <xdr:colOff>114300</xdr:colOff>
      <xdr:row>81</xdr:row>
      <xdr:rowOff>30480</xdr:rowOff>
    </xdr:to>
    <xdr:cxnSp macro="">
      <xdr:nvCxnSpPr>
        <xdr:cNvPr id="371" name="直線コネクタ 370"/>
        <xdr:cNvCxnSpPr/>
      </xdr:nvCxnSpPr>
      <xdr:spPr>
        <a:xfrm>
          <a:off x="4737100" y="1391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30480</xdr:rowOff>
    </xdr:from>
    <xdr:ext cx="762000" cy="250190"/>
    <xdr:sp macro="" textlink="">
      <xdr:nvSpPr>
        <xdr:cNvPr id="372" name="公債費最大値テキスト"/>
        <xdr:cNvSpPr txBox="1"/>
      </xdr:nvSpPr>
      <xdr:spPr>
        <a:xfrm>
          <a:off x="4914900" y="123748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115570</xdr:rowOff>
    </xdr:from>
    <xdr:to xmlns:xdr="http://schemas.openxmlformats.org/drawingml/2006/spreadsheetDrawing">
      <xdr:col>24</xdr:col>
      <xdr:colOff>114300</xdr:colOff>
      <xdr:row>73</xdr:row>
      <xdr:rowOff>115570</xdr:rowOff>
    </xdr:to>
    <xdr:cxnSp macro="">
      <xdr:nvCxnSpPr>
        <xdr:cNvPr id="373" name="直線コネクタ 372"/>
        <xdr:cNvCxnSpPr/>
      </xdr:nvCxnSpPr>
      <xdr:spPr>
        <a:xfrm>
          <a:off x="4737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79</xdr:row>
      <xdr:rowOff>125095</xdr:rowOff>
    </xdr:from>
    <xdr:to xmlns:xdr="http://schemas.openxmlformats.org/drawingml/2006/spreadsheetDrawing">
      <xdr:col>24</xdr:col>
      <xdr:colOff>25400</xdr:colOff>
      <xdr:row>80</xdr:row>
      <xdr:rowOff>6350</xdr:rowOff>
    </xdr:to>
    <xdr:cxnSp macro="">
      <xdr:nvCxnSpPr>
        <xdr:cNvPr id="374" name="直線コネクタ 373"/>
        <xdr:cNvCxnSpPr/>
      </xdr:nvCxnSpPr>
      <xdr:spPr>
        <a:xfrm flipV="1">
          <a:off x="3980180" y="13669645"/>
          <a:ext cx="84582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140335</xdr:rowOff>
    </xdr:from>
    <xdr:ext cx="762000" cy="259080"/>
    <xdr:sp macro="" textlink="">
      <xdr:nvSpPr>
        <xdr:cNvPr id="375" name="公債費平均値テキスト"/>
        <xdr:cNvSpPr txBox="1"/>
      </xdr:nvSpPr>
      <xdr:spPr>
        <a:xfrm>
          <a:off x="4914900" y="13170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123825</xdr:rowOff>
    </xdr:from>
    <xdr:to xmlns:xdr="http://schemas.openxmlformats.org/drawingml/2006/spreadsheetDrawing">
      <xdr:col>24</xdr:col>
      <xdr:colOff>76200</xdr:colOff>
      <xdr:row>78</xdr:row>
      <xdr:rowOff>53975</xdr:rowOff>
    </xdr:to>
    <xdr:sp macro="" textlink="">
      <xdr:nvSpPr>
        <xdr:cNvPr id="376" name="フローチャート: 判断 375"/>
        <xdr:cNvSpPr/>
      </xdr:nvSpPr>
      <xdr:spPr>
        <a:xfrm>
          <a:off x="47752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158115</xdr:rowOff>
    </xdr:from>
    <xdr:to xmlns:xdr="http://schemas.openxmlformats.org/drawingml/2006/spreadsheetDrawing">
      <xdr:col>19</xdr:col>
      <xdr:colOff>179705</xdr:colOff>
      <xdr:row>80</xdr:row>
      <xdr:rowOff>6350</xdr:rowOff>
    </xdr:to>
    <xdr:cxnSp macro="">
      <xdr:nvCxnSpPr>
        <xdr:cNvPr id="377" name="直線コネクタ 376"/>
        <xdr:cNvCxnSpPr/>
      </xdr:nvCxnSpPr>
      <xdr:spPr>
        <a:xfrm>
          <a:off x="3098800" y="13702665"/>
          <a:ext cx="8813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4445</xdr:rowOff>
    </xdr:from>
    <xdr:to xmlns:xdr="http://schemas.openxmlformats.org/drawingml/2006/spreadsheetDrawing">
      <xdr:col>20</xdr:col>
      <xdr:colOff>38100</xdr:colOff>
      <xdr:row>78</xdr:row>
      <xdr:rowOff>106045</xdr:rowOff>
    </xdr:to>
    <xdr:sp macro="" textlink="">
      <xdr:nvSpPr>
        <xdr:cNvPr id="378" name="フローチャート: 判断 377"/>
        <xdr:cNvSpPr/>
      </xdr:nvSpPr>
      <xdr:spPr>
        <a:xfrm>
          <a:off x="3937000" y="1337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116205</xdr:rowOff>
    </xdr:from>
    <xdr:ext cx="721995" cy="259080"/>
    <xdr:sp macro="" textlink="">
      <xdr:nvSpPr>
        <xdr:cNvPr id="379" name="テキスト ボックス 378"/>
        <xdr:cNvSpPr txBox="1"/>
      </xdr:nvSpPr>
      <xdr:spPr>
        <a:xfrm>
          <a:off x="3606800" y="13146405"/>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66675</xdr:rowOff>
    </xdr:from>
    <xdr:to xmlns:xdr="http://schemas.openxmlformats.org/drawingml/2006/spreadsheetDrawing">
      <xdr:col>15</xdr:col>
      <xdr:colOff>98425</xdr:colOff>
      <xdr:row>79</xdr:row>
      <xdr:rowOff>158115</xdr:rowOff>
    </xdr:to>
    <xdr:cxnSp macro="">
      <xdr:nvCxnSpPr>
        <xdr:cNvPr id="380" name="直線コネクタ 379"/>
        <xdr:cNvCxnSpPr/>
      </xdr:nvCxnSpPr>
      <xdr:spPr>
        <a:xfrm>
          <a:off x="2209800" y="1361122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17780</xdr:rowOff>
    </xdr:from>
    <xdr:to xmlns:xdr="http://schemas.openxmlformats.org/drawingml/2006/spreadsheetDrawing">
      <xdr:col>15</xdr:col>
      <xdr:colOff>149225</xdr:colOff>
      <xdr:row>78</xdr:row>
      <xdr:rowOff>118745</xdr:rowOff>
    </xdr:to>
    <xdr:sp macro="" textlink="">
      <xdr:nvSpPr>
        <xdr:cNvPr id="381" name="フローチャート: 判断 380"/>
        <xdr:cNvSpPr/>
      </xdr:nvSpPr>
      <xdr:spPr>
        <a:xfrm>
          <a:off x="30480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128905</xdr:rowOff>
    </xdr:from>
    <xdr:ext cx="762000" cy="259080"/>
    <xdr:sp macro="" textlink="">
      <xdr:nvSpPr>
        <xdr:cNvPr id="382" name="テキスト ボックス 381"/>
        <xdr:cNvSpPr txBox="1"/>
      </xdr:nvSpPr>
      <xdr:spPr>
        <a:xfrm>
          <a:off x="2717800" y="1315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53340</xdr:rowOff>
    </xdr:from>
    <xdr:to xmlns:xdr="http://schemas.openxmlformats.org/drawingml/2006/spreadsheetDrawing">
      <xdr:col>11</xdr:col>
      <xdr:colOff>9525</xdr:colOff>
      <xdr:row>79</xdr:row>
      <xdr:rowOff>66675</xdr:rowOff>
    </xdr:to>
    <xdr:cxnSp macro="">
      <xdr:nvCxnSpPr>
        <xdr:cNvPr id="383" name="直線コネクタ 382"/>
        <xdr:cNvCxnSpPr/>
      </xdr:nvCxnSpPr>
      <xdr:spPr>
        <a:xfrm>
          <a:off x="1320800" y="135978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149860</xdr:rowOff>
    </xdr:from>
    <xdr:to xmlns:xdr="http://schemas.openxmlformats.org/drawingml/2006/spreadsheetDrawing">
      <xdr:col>11</xdr:col>
      <xdr:colOff>60325</xdr:colOff>
      <xdr:row>78</xdr:row>
      <xdr:rowOff>80010</xdr:rowOff>
    </xdr:to>
    <xdr:sp macro="" textlink="">
      <xdr:nvSpPr>
        <xdr:cNvPr id="384" name="フローチャート: 判断 383"/>
        <xdr:cNvSpPr/>
      </xdr:nvSpPr>
      <xdr:spPr>
        <a:xfrm>
          <a:off x="2159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90170</xdr:rowOff>
    </xdr:from>
    <xdr:ext cx="755015" cy="259080"/>
    <xdr:sp macro="" textlink="">
      <xdr:nvSpPr>
        <xdr:cNvPr id="385" name="テキスト ボックス 384"/>
        <xdr:cNvSpPr txBox="1"/>
      </xdr:nvSpPr>
      <xdr:spPr>
        <a:xfrm>
          <a:off x="1828800" y="131203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121920</xdr:rowOff>
    </xdr:from>
    <xdr:to xmlns:xdr="http://schemas.openxmlformats.org/drawingml/2006/spreadsheetDrawing">
      <xdr:col>6</xdr:col>
      <xdr:colOff>171450</xdr:colOff>
      <xdr:row>79</xdr:row>
      <xdr:rowOff>52070</xdr:rowOff>
    </xdr:to>
    <xdr:sp macro="" textlink="">
      <xdr:nvSpPr>
        <xdr:cNvPr id="386" name="フローチャート: 判断 385"/>
        <xdr:cNvSpPr/>
      </xdr:nvSpPr>
      <xdr:spPr>
        <a:xfrm>
          <a:off x="1270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62230</xdr:rowOff>
    </xdr:from>
    <xdr:ext cx="747395" cy="259080"/>
    <xdr:sp macro="" textlink="">
      <xdr:nvSpPr>
        <xdr:cNvPr id="387" name="テキスト ボックス 386"/>
        <xdr:cNvSpPr txBox="1"/>
      </xdr:nvSpPr>
      <xdr:spPr>
        <a:xfrm>
          <a:off x="939800" y="1326388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4380" cy="259080"/>
    <xdr:sp macro="" textlink="">
      <xdr:nvSpPr>
        <xdr:cNvPr id="388" name="テキスト ボックス 387"/>
        <xdr:cNvSpPr txBox="1"/>
      </xdr:nvSpPr>
      <xdr:spPr>
        <a:xfrm>
          <a:off x="46101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4380" cy="259080"/>
    <xdr:sp macro="" textlink="">
      <xdr:nvSpPr>
        <xdr:cNvPr id="389" name="テキスト ボックス 388"/>
        <xdr:cNvSpPr txBox="1"/>
      </xdr:nvSpPr>
      <xdr:spPr>
        <a:xfrm>
          <a:off x="3771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015" cy="259080"/>
    <xdr:sp macro="" textlink="">
      <xdr:nvSpPr>
        <xdr:cNvPr id="390" name="テキスト ボックス 389"/>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56285" cy="259080"/>
    <xdr:sp macro="" textlink="">
      <xdr:nvSpPr>
        <xdr:cNvPr id="391" name="テキスト ボックス 390"/>
        <xdr:cNvSpPr txBox="1"/>
      </xdr:nvSpPr>
      <xdr:spPr>
        <a:xfrm>
          <a:off x="197993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4380" cy="259080"/>
    <xdr:sp macro="" textlink="">
      <xdr:nvSpPr>
        <xdr:cNvPr id="392" name="テキスト ボックス 391"/>
        <xdr:cNvSpPr txBox="1"/>
      </xdr:nvSpPr>
      <xdr:spPr>
        <a:xfrm>
          <a:off x="1104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74930</xdr:rowOff>
    </xdr:from>
    <xdr:to xmlns:xdr="http://schemas.openxmlformats.org/drawingml/2006/spreadsheetDrawing">
      <xdr:col>24</xdr:col>
      <xdr:colOff>76200</xdr:colOff>
      <xdr:row>80</xdr:row>
      <xdr:rowOff>4445</xdr:rowOff>
    </xdr:to>
    <xdr:sp macro="" textlink="">
      <xdr:nvSpPr>
        <xdr:cNvPr id="393" name="楕円 392"/>
        <xdr:cNvSpPr/>
      </xdr:nvSpPr>
      <xdr:spPr>
        <a:xfrm>
          <a:off x="4775200" y="13619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46355</xdr:rowOff>
    </xdr:from>
    <xdr:ext cx="762000" cy="259080"/>
    <xdr:sp macro="" textlink="">
      <xdr:nvSpPr>
        <xdr:cNvPr id="394" name="公債費該当値テキスト"/>
        <xdr:cNvSpPr txBox="1"/>
      </xdr:nvSpPr>
      <xdr:spPr>
        <a:xfrm>
          <a:off x="4914900" y="13590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127000</xdr:rowOff>
    </xdr:from>
    <xdr:to xmlns:xdr="http://schemas.openxmlformats.org/drawingml/2006/spreadsheetDrawing">
      <xdr:col>20</xdr:col>
      <xdr:colOff>38100</xdr:colOff>
      <xdr:row>80</xdr:row>
      <xdr:rowOff>57150</xdr:rowOff>
    </xdr:to>
    <xdr:sp macro="" textlink="">
      <xdr:nvSpPr>
        <xdr:cNvPr id="395" name="楕円 394"/>
        <xdr:cNvSpPr/>
      </xdr:nvSpPr>
      <xdr:spPr>
        <a:xfrm>
          <a:off x="3937000" y="136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41910</xdr:rowOff>
    </xdr:from>
    <xdr:ext cx="721995" cy="250190"/>
    <xdr:sp macro="" textlink="">
      <xdr:nvSpPr>
        <xdr:cNvPr id="396" name="テキスト ボックス 395"/>
        <xdr:cNvSpPr txBox="1"/>
      </xdr:nvSpPr>
      <xdr:spPr>
        <a:xfrm>
          <a:off x="3606800" y="13757910"/>
          <a:ext cx="721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107315</xdr:rowOff>
    </xdr:from>
    <xdr:to xmlns:xdr="http://schemas.openxmlformats.org/drawingml/2006/spreadsheetDrawing">
      <xdr:col>15</xdr:col>
      <xdr:colOff>149225</xdr:colOff>
      <xdr:row>80</xdr:row>
      <xdr:rowOff>37465</xdr:rowOff>
    </xdr:to>
    <xdr:sp macro="" textlink="">
      <xdr:nvSpPr>
        <xdr:cNvPr id="397" name="楕円 396"/>
        <xdr:cNvSpPr/>
      </xdr:nvSpPr>
      <xdr:spPr>
        <a:xfrm>
          <a:off x="3048000" y="1365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22225</xdr:rowOff>
    </xdr:from>
    <xdr:ext cx="762000" cy="258445"/>
    <xdr:sp macro="" textlink="">
      <xdr:nvSpPr>
        <xdr:cNvPr id="398" name="テキスト ボックス 397"/>
        <xdr:cNvSpPr txBox="1"/>
      </xdr:nvSpPr>
      <xdr:spPr>
        <a:xfrm>
          <a:off x="2717800" y="1373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15875</xdr:rowOff>
    </xdr:from>
    <xdr:to xmlns:xdr="http://schemas.openxmlformats.org/drawingml/2006/spreadsheetDrawing">
      <xdr:col>11</xdr:col>
      <xdr:colOff>60325</xdr:colOff>
      <xdr:row>79</xdr:row>
      <xdr:rowOff>117475</xdr:rowOff>
    </xdr:to>
    <xdr:sp macro="" textlink="">
      <xdr:nvSpPr>
        <xdr:cNvPr id="399" name="楕円 398"/>
        <xdr:cNvSpPr/>
      </xdr:nvSpPr>
      <xdr:spPr>
        <a:xfrm>
          <a:off x="21590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102235</xdr:rowOff>
    </xdr:from>
    <xdr:ext cx="755015" cy="258445"/>
    <xdr:sp macro="" textlink="">
      <xdr:nvSpPr>
        <xdr:cNvPr id="400" name="テキスト ボックス 399"/>
        <xdr:cNvSpPr txBox="1"/>
      </xdr:nvSpPr>
      <xdr:spPr>
        <a:xfrm>
          <a:off x="1828800" y="1364678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2540</xdr:rowOff>
    </xdr:from>
    <xdr:to xmlns:xdr="http://schemas.openxmlformats.org/drawingml/2006/spreadsheetDrawing">
      <xdr:col>6</xdr:col>
      <xdr:colOff>171450</xdr:colOff>
      <xdr:row>79</xdr:row>
      <xdr:rowOff>104140</xdr:rowOff>
    </xdr:to>
    <xdr:sp macro="" textlink="">
      <xdr:nvSpPr>
        <xdr:cNvPr id="401" name="楕円 400"/>
        <xdr:cNvSpPr/>
      </xdr:nvSpPr>
      <xdr:spPr>
        <a:xfrm>
          <a:off x="1270000" y="135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88900</xdr:rowOff>
    </xdr:from>
    <xdr:ext cx="747395" cy="248920"/>
    <xdr:sp macro="" textlink="">
      <xdr:nvSpPr>
        <xdr:cNvPr id="402" name="テキスト ボックス 401"/>
        <xdr:cNvSpPr txBox="1"/>
      </xdr:nvSpPr>
      <xdr:spPr>
        <a:xfrm>
          <a:off x="939800" y="13633450"/>
          <a:ext cx="747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8" name="正方形/長方形 407"/>
        <xdr:cNvSpPr/>
      </xdr:nvSpPr>
      <xdr:spPr>
        <a:xfrm>
          <a:off x="20382230" y="11620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9" name="正方形/長方形 408"/>
        <xdr:cNvSpPr/>
      </xdr:nvSpPr>
      <xdr:spPr>
        <a:xfrm>
          <a:off x="20382230" y="11811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11" name="正方形/長方形 410"/>
        <xdr:cNvSpPr/>
      </xdr:nvSpPr>
      <xdr:spPr>
        <a:xfrm>
          <a:off x="17381855" y="12128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前年度より1.0ポイント増加したが，類似団体の平均値も増加したことから，類似団体の平均値と同一の数値となった。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経常経費</a:t>
          </a:r>
          <a:r>
            <a:rPr kumimoji="1" lang="ja-JP" altLang="en-US" sz="1300">
              <a:solidFill>
                <a:schemeClr val="tx1"/>
              </a:solidFill>
              <a:latin typeface="ＭＳ Ｐゴシック"/>
              <a:ea typeface="ＭＳ Ｐゴシック"/>
            </a:rPr>
            <a:t>を性質別に前年度と比較すると，人件費，物件費，維持補修費，扶助費，補助費等で増加していることから，引き続き事業の統廃合を推進し，経常経費の削減に努める必要がある。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3845" cy="225425"/>
    <xdr:sp macro="" textlink="">
      <xdr:nvSpPr>
        <xdr:cNvPr id="414" name="テキスト ボックス 413"/>
        <xdr:cNvSpPr txBox="1"/>
      </xdr:nvSpPr>
      <xdr:spPr>
        <a:xfrm>
          <a:off x="12407900" y="11938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5" name="直線コネクタ 41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3395" cy="250190"/>
    <xdr:sp macro="" textlink="">
      <xdr:nvSpPr>
        <xdr:cNvPr id="416" name="テキスト ボックス 415"/>
        <xdr:cNvSpPr txBox="1"/>
      </xdr:nvSpPr>
      <xdr:spPr>
        <a:xfrm>
          <a:off x="11938000" y="1427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7" name="直線コネクタ 416"/>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3395" cy="259080"/>
    <xdr:sp macro="" textlink="">
      <xdr:nvSpPr>
        <xdr:cNvPr id="418" name="テキスト ボックス 417"/>
        <xdr:cNvSpPr txBox="1"/>
      </xdr:nvSpPr>
      <xdr:spPr>
        <a:xfrm>
          <a:off x="11938000" y="1389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9" name="直線コネクタ 418"/>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3395" cy="259080"/>
    <xdr:sp macro="" textlink="">
      <xdr:nvSpPr>
        <xdr:cNvPr id="420" name="テキスト ボックス 419"/>
        <xdr:cNvSpPr txBox="1"/>
      </xdr:nvSpPr>
      <xdr:spPr>
        <a:xfrm>
          <a:off x="11938000" y="13510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1" name="直線コネクタ 420"/>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3395" cy="250190"/>
    <xdr:sp macro="" textlink="">
      <xdr:nvSpPr>
        <xdr:cNvPr id="422" name="テキスト ボックス 421"/>
        <xdr:cNvSpPr txBox="1"/>
      </xdr:nvSpPr>
      <xdr:spPr>
        <a:xfrm>
          <a:off x="11938000" y="13129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3" name="直線コネクタ 422"/>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3395" cy="259080"/>
    <xdr:sp macro="" textlink="">
      <xdr:nvSpPr>
        <xdr:cNvPr id="424" name="テキスト ボックス 423"/>
        <xdr:cNvSpPr txBox="1"/>
      </xdr:nvSpPr>
      <xdr:spPr>
        <a:xfrm>
          <a:off x="11938000" y="12748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5" name="直線コネクタ 424"/>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3395" cy="259080"/>
    <xdr:sp macro="" textlink="">
      <xdr:nvSpPr>
        <xdr:cNvPr id="426" name="テキスト ボックス 425"/>
        <xdr:cNvSpPr txBox="1"/>
      </xdr:nvSpPr>
      <xdr:spPr>
        <a:xfrm>
          <a:off x="11938000" y="12367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7" name="直線コネクタ 42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3395" cy="250190"/>
    <xdr:sp macro="" textlink="">
      <xdr:nvSpPr>
        <xdr:cNvPr id="428" name="テキスト ボックス 427"/>
        <xdr:cNvSpPr txBox="1"/>
      </xdr:nvSpPr>
      <xdr:spPr>
        <a:xfrm>
          <a:off x="11938000" y="11986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24130</xdr:rowOff>
    </xdr:from>
    <xdr:to xmlns:xdr="http://schemas.openxmlformats.org/drawingml/2006/spreadsheetDrawing">
      <xdr:col>82</xdr:col>
      <xdr:colOff>107950</xdr:colOff>
      <xdr:row>81</xdr:row>
      <xdr:rowOff>31750</xdr:rowOff>
    </xdr:to>
    <xdr:cxnSp macro="">
      <xdr:nvCxnSpPr>
        <xdr:cNvPr id="430" name="直線コネクタ 429"/>
        <xdr:cNvCxnSpPr/>
      </xdr:nvCxnSpPr>
      <xdr:spPr>
        <a:xfrm flipV="1">
          <a:off x="16510000" y="1253998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81</xdr:row>
      <xdr:rowOff>3810</xdr:rowOff>
    </xdr:from>
    <xdr:ext cx="756285" cy="259080"/>
    <xdr:sp macro="" textlink="">
      <xdr:nvSpPr>
        <xdr:cNvPr id="431" name="公債費以外最小値テキスト"/>
        <xdr:cNvSpPr txBox="1"/>
      </xdr:nvSpPr>
      <xdr:spPr>
        <a:xfrm>
          <a:off x="16581755" y="13891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31750</xdr:rowOff>
    </xdr:from>
    <xdr:to xmlns:xdr="http://schemas.openxmlformats.org/drawingml/2006/spreadsheetDrawing">
      <xdr:col>82</xdr:col>
      <xdr:colOff>179705</xdr:colOff>
      <xdr:row>81</xdr:row>
      <xdr:rowOff>31750</xdr:rowOff>
    </xdr:to>
    <xdr:cxnSp macro="">
      <xdr:nvCxnSpPr>
        <xdr:cNvPr id="432" name="直線コネクタ 431"/>
        <xdr:cNvCxnSpPr/>
      </xdr:nvCxnSpPr>
      <xdr:spPr>
        <a:xfrm>
          <a:off x="16421100" y="139192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110490</xdr:rowOff>
    </xdr:from>
    <xdr:ext cx="756285" cy="250190"/>
    <xdr:sp macro="" textlink="">
      <xdr:nvSpPr>
        <xdr:cNvPr id="433" name="公債費以外最大値テキスト"/>
        <xdr:cNvSpPr txBox="1"/>
      </xdr:nvSpPr>
      <xdr:spPr>
        <a:xfrm>
          <a:off x="16581755" y="12283440"/>
          <a:ext cx="756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24130</xdr:rowOff>
    </xdr:from>
    <xdr:to xmlns:xdr="http://schemas.openxmlformats.org/drawingml/2006/spreadsheetDrawing">
      <xdr:col>82</xdr:col>
      <xdr:colOff>179705</xdr:colOff>
      <xdr:row>73</xdr:row>
      <xdr:rowOff>24130</xdr:rowOff>
    </xdr:to>
    <xdr:cxnSp macro="">
      <xdr:nvCxnSpPr>
        <xdr:cNvPr id="434" name="直線コネクタ 433"/>
        <xdr:cNvCxnSpPr/>
      </xdr:nvCxnSpPr>
      <xdr:spPr>
        <a:xfrm>
          <a:off x="16421100" y="125399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43180</xdr:rowOff>
    </xdr:from>
    <xdr:to xmlns:xdr="http://schemas.openxmlformats.org/drawingml/2006/spreadsheetDrawing">
      <xdr:col>82</xdr:col>
      <xdr:colOff>107950</xdr:colOff>
      <xdr:row>76</xdr:row>
      <xdr:rowOff>119380</xdr:rowOff>
    </xdr:to>
    <xdr:cxnSp macro="">
      <xdr:nvCxnSpPr>
        <xdr:cNvPr id="435" name="直線コネクタ 434"/>
        <xdr:cNvCxnSpPr/>
      </xdr:nvCxnSpPr>
      <xdr:spPr>
        <a:xfrm>
          <a:off x="15671800" y="1307338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75</xdr:row>
      <xdr:rowOff>85090</xdr:rowOff>
    </xdr:from>
    <xdr:ext cx="756285" cy="259080"/>
    <xdr:sp macro="" textlink="">
      <xdr:nvSpPr>
        <xdr:cNvPr id="436" name="公債費以外平均値テキスト"/>
        <xdr:cNvSpPr txBox="1"/>
      </xdr:nvSpPr>
      <xdr:spPr>
        <a:xfrm>
          <a:off x="16581755" y="1294384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68580</xdr:rowOff>
    </xdr:from>
    <xdr:to xmlns:xdr="http://schemas.openxmlformats.org/drawingml/2006/spreadsheetDrawing">
      <xdr:col>82</xdr:col>
      <xdr:colOff>158750</xdr:colOff>
      <xdr:row>76</xdr:row>
      <xdr:rowOff>170180</xdr:rowOff>
    </xdr:to>
    <xdr:sp macro="" textlink="">
      <xdr:nvSpPr>
        <xdr:cNvPr id="437" name="フローチャート: 判断 436"/>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74</xdr:row>
      <xdr:rowOff>127000</xdr:rowOff>
    </xdr:from>
    <xdr:to xmlns:xdr="http://schemas.openxmlformats.org/drawingml/2006/spreadsheetDrawing">
      <xdr:col>78</xdr:col>
      <xdr:colOff>69850</xdr:colOff>
      <xdr:row>76</xdr:row>
      <xdr:rowOff>43180</xdr:rowOff>
    </xdr:to>
    <xdr:cxnSp macro="">
      <xdr:nvCxnSpPr>
        <xdr:cNvPr id="438" name="直線コネクタ 437"/>
        <xdr:cNvCxnSpPr/>
      </xdr:nvCxnSpPr>
      <xdr:spPr>
        <a:xfrm>
          <a:off x="14781530" y="12814300"/>
          <a:ext cx="89027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102870</xdr:rowOff>
    </xdr:from>
    <xdr:to xmlns:xdr="http://schemas.openxmlformats.org/drawingml/2006/spreadsheetDrawing">
      <xdr:col>78</xdr:col>
      <xdr:colOff>120650</xdr:colOff>
      <xdr:row>76</xdr:row>
      <xdr:rowOff>33020</xdr:rowOff>
    </xdr:to>
    <xdr:sp macro="" textlink="">
      <xdr:nvSpPr>
        <xdr:cNvPr id="439" name="フローチャート: 判断 438"/>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43180</xdr:rowOff>
    </xdr:from>
    <xdr:ext cx="728980" cy="248920"/>
    <xdr:sp macro="" textlink="">
      <xdr:nvSpPr>
        <xdr:cNvPr id="440" name="テキスト ボックス 439"/>
        <xdr:cNvSpPr txBox="1"/>
      </xdr:nvSpPr>
      <xdr:spPr>
        <a:xfrm>
          <a:off x="15290800" y="12730480"/>
          <a:ext cx="7289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81280</xdr:rowOff>
    </xdr:from>
    <xdr:to xmlns:xdr="http://schemas.openxmlformats.org/drawingml/2006/spreadsheetDrawing">
      <xdr:col>73</xdr:col>
      <xdr:colOff>179705</xdr:colOff>
      <xdr:row>74</xdr:row>
      <xdr:rowOff>127000</xdr:rowOff>
    </xdr:to>
    <xdr:cxnSp macro="">
      <xdr:nvCxnSpPr>
        <xdr:cNvPr id="441" name="直線コネクタ 440"/>
        <xdr:cNvCxnSpPr/>
      </xdr:nvCxnSpPr>
      <xdr:spPr>
        <a:xfrm>
          <a:off x="13893800" y="12768580"/>
          <a:ext cx="88773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160020</xdr:rowOff>
    </xdr:from>
    <xdr:to xmlns:xdr="http://schemas.openxmlformats.org/drawingml/2006/spreadsheetDrawing">
      <xdr:col>74</xdr:col>
      <xdr:colOff>31750</xdr:colOff>
      <xdr:row>75</xdr:row>
      <xdr:rowOff>90170</xdr:rowOff>
    </xdr:to>
    <xdr:sp macro="" textlink="">
      <xdr:nvSpPr>
        <xdr:cNvPr id="442" name="フローチャート: 判断 441"/>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74930</xdr:rowOff>
    </xdr:from>
    <xdr:ext cx="762000" cy="251460"/>
    <xdr:sp macro="" textlink="">
      <xdr:nvSpPr>
        <xdr:cNvPr id="443" name="テキスト ボックス 442"/>
        <xdr:cNvSpPr txBox="1"/>
      </xdr:nvSpPr>
      <xdr:spPr>
        <a:xfrm>
          <a:off x="14401800" y="12933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81280</xdr:rowOff>
    </xdr:from>
    <xdr:to xmlns:xdr="http://schemas.openxmlformats.org/drawingml/2006/spreadsheetDrawing">
      <xdr:col>69</xdr:col>
      <xdr:colOff>92075</xdr:colOff>
      <xdr:row>76</xdr:row>
      <xdr:rowOff>5080</xdr:rowOff>
    </xdr:to>
    <xdr:cxnSp macro="">
      <xdr:nvCxnSpPr>
        <xdr:cNvPr id="444" name="直線コネクタ 443"/>
        <xdr:cNvCxnSpPr/>
      </xdr:nvCxnSpPr>
      <xdr:spPr>
        <a:xfrm flipV="1">
          <a:off x="13004800" y="1276858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73</xdr:row>
      <xdr:rowOff>80010</xdr:rowOff>
    </xdr:from>
    <xdr:to xmlns:xdr="http://schemas.openxmlformats.org/drawingml/2006/spreadsheetDrawing">
      <xdr:col>69</xdr:col>
      <xdr:colOff>142875</xdr:colOff>
      <xdr:row>74</xdr:row>
      <xdr:rowOff>10160</xdr:rowOff>
    </xdr:to>
    <xdr:sp macro="" textlink="">
      <xdr:nvSpPr>
        <xdr:cNvPr id="445" name="フローチャート: 判断 444"/>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20320</xdr:rowOff>
    </xdr:from>
    <xdr:ext cx="755015" cy="248920"/>
    <xdr:sp macro="" textlink="">
      <xdr:nvSpPr>
        <xdr:cNvPr id="446" name="テキスト ボックス 445"/>
        <xdr:cNvSpPr txBox="1"/>
      </xdr:nvSpPr>
      <xdr:spPr>
        <a:xfrm>
          <a:off x="13512800" y="12364720"/>
          <a:ext cx="7550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72390</xdr:rowOff>
    </xdr:from>
    <xdr:to xmlns:xdr="http://schemas.openxmlformats.org/drawingml/2006/spreadsheetDrawing">
      <xdr:col>65</xdr:col>
      <xdr:colOff>53975</xdr:colOff>
      <xdr:row>76</xdr:row>
      <xdr:rowOff>2540</xdr:rowOff>
    </xdr:to>
    <xdr:sp macro="" textlink="">
      <xdr:nvSpPr>
        <xdr:cNvPr id="447" name="フローチャート: 判断 446"/>
        <xdr:cNvSpPr/>
      </xdr:nvSpPr>
      <xdr:spPr>
        <a:xfrm>
          <a:off x="12954000" y="1293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12700</xdr:rowOff>
    </xdr:from>
    <xdr:ext cx="762000" cy="259080"/>
    <xdr:sp macro="" textlink="">
      <xdr:nvSpPr>
        <xdr:cNvPr id="448" name="テキスト ボックス 447"/>
        <xdr:cNvSpPr txBox="1"/>
      </xdr:nvSpPr>
      <xdr:spPr>
        <a:xfrm>
          <a:off x="12623800" y="1270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4380" cy="259080"/>
    <xdr:sp macro="" textlink="">
      <xdr:nvSpPr>
        <xdr:cNvPr id="449" name="テキスト ボックス 448"/>
        <xdr:cNvSpPr txBox="1"/>
      </xdr:nvSpPr>
      <xdr:spPr>
        <a:xfrm>
          <a:off x="162941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7395" cy="259080"/>
    <xdr:sp macro="" textlink="">
      <xdr:nvSpPr>
        <xdr:cNvPr id="450" name="テキスト ボックス 449"/>
        <xdr:cNvSpPr txBox="1"/>
      </xdr:nvSpPr>
      <xdr:spPr>
        <a:xfrm>
          <a:off x="15455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015" cy="259080"/>
    <xdr:sp macro="" textlink="">
      <xdr:nvSpPr>
        <xdr:cNvPr id="451" name="テキスト ボックス 450"/>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2" name="テキスト ボックス 45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55015" cy="259080"/>
    <xdr:sp macro="" textlink="">
      <xdr:nvSpPr>
        <xdr:cNvPr id="453" name="テキスト ボックス 452"/>
        <xdr:cNvSpPr txBox="1"/>
      </xdr:nvSpPr>
      <xdr:spPr>
        <a:xfrm>
          <a:off x="1278128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68580</xdr:rowOff>
    </xdr:from>
    <xdr:to xmlns:xdr="http://schemas.openxmlformats.org/drawingml/2006/spreadsheetDrawing">
      <xdr:col>82</xdr:col>
      <xdr:colOff>158750</xdr:colOff>
      <xdr:row>76</xdr:row>
      <xdr:rowOff>170180</xdr:rowOff>
    </xdr:to>
    <xdr:sp macro="" textlink="">
      <xdr:nvSpPr>
        <xdr:cNvPr id="454" name="楕円 453"/>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76</xdr:row>
      <xdr:rowOff>40640</xdr:rowOff>
    </xdr:from>
    <xdr:ext cx="756285" cy="251460"/>
    <xdr:sp macro="" textlink="">
      <xdr:nvSpPr>
        <xdr:cNvPr id="455" name="公債費以外該当値テキスト"/>
        <xdr:cNvSpPr txBox="1"/>
      </xdr:nvSpPr>
      <xdr:spPr>
        <a:xfrm>
          <a:off x="16581755" y="1307084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163830</xdr:rowOff>
    </xdr:from>
    <xdr:to xmlns:xdr="http://schemas.openxmlformats.org/drawingml/2006/spreadsheetDrawing">
      <xdr:col>78</xdr:col>
      <xdr:colOff>120650</xdr:colOff>
      <xdr:row>76</xdr:row>
      <xdr:rowOff>93980</xdr:rowOff>
    </xdr:to>
    <xdr:sp macro="" textlink="">
      <xdr:nvSpPr>
        <xdr:cNvPr id="456" name="楕円 455"/>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78740</xdr:rowOff>
    </xdr:from>
    <xdr:ext cx="728980" cy="259080"/>
    <xdr:sp macro="" textlink="">
      <xdr:nvSpPr>
        <xdr:cNvPr id="457" name="テキスト ボックス 456"/>
        <xdr:cNvSpPr txBox="1"/>
      </xdr:nvSpPr>
      <xdr:spPr>
        <a:xfrm>
          <a:off x="15290800" y="1310894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76200</xdr:rowOff>
    </xdr:from>
    <xdr:to xmlns:xdr="http://schemas.openxmlformats.org/drawingml/2006/spreadsheetDrawing">
      <xdr:col>74</xdr:col>
      <xdr:colOff>31750</xdr:colOff>
      <xdr:row>75</xdr:row>
      <xdr:rowOff>6350</xdr:rowOff>
    </xdr:to>
    <xdr:sp macro="" textlink="">
      <xdr:nvSpPr>
        <xdr:cNvPr id="458" name="楕円 457"/>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16510</xdr:rowOff>
    </xdr:from>
    <xdr:ext cx="762000" cy="259080"/>
    <xdr:sp macro="" textlink="">
      <xdr:nvSpPr>
        <xdr:cNvPr id="459" name="テキスト ボックス 458"/>
        <xdr:cNvSpPr txBox="1"/>
      </xdr:nvSpPr>
      <xdr:spPr>
        <a:xfrm>
          <a:off x="14401800" y="1253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30480</xdr:rowOff>
    </xdr:from>
    <xdr:to xmlns:xdr="http://schemas.openxmlformats.org/drawingml/2006/spreadsheetDrawing">
      <xdr:col>69</xdr:col>
      <xdr:colOff>142875</xdr:colOff>
      <xdr:row>74</xdr:row>
      <xdr:rowOff>132080</xdr:rowOff>
    </xdr:to>
    <xdr:sp macro="" textlink="">
      <xdr:nvSpPr>
        <xdr:cNvPr id="460" name="楕円 459"/>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116840</xdr:rowOff>
    </xdr:from>
    <xdr:ext cx="755015" cy="259080"/>
    <xdr:sp macro="" textlink="">
      <xdr:nvSpPr>
        <xdr:cNvPr id="461" name="テキスト ボックス 460"/>
        <xdr:cNvSpPr txBox="1"/>
      </xdr:nvSpPr>
      <xdr:spPr>
        <a:xfrm>
          <a:off x="13512800" y="128041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125730</xdr:rowOff>
    </xdr:from>
    <xdr:to xmlns:xdr="http://schemas.openxmlformats.org/drawingml/2006/spreadsheetDrawing">
      <xdr:col>65</xdr:col>
      <xdr:colOff>53975</xdr:colOff>
      <xdr:row>76</xdr:row>
      <xdr:rowOff>55880</xdr:rowOff>
    </xdr:to>
    <xdr:sp macro="" textlink="">
      <xdr:nvSpPr>
        <xdr:cNvPr id="462" name="楕円 461"/>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40640</xdr:rowOff>
    </xdr:from>
    <xdr:ext cx="762000" cy="251460"/>
    <xdr:sp macro="" textlink="">
      <xdr:nvSpPr>
        <xdr:cNvPr id="463" name="テキスト ボックス 462"/>
        <xdr:cNvSpPr txBox="1"/>
      </xdr:nvSpPr>
      <xdr:spPr>
        <a:xfrm>
          <a:off x="12623800" y="13070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281305</xdr:colOff>
      <xdr:row>3</xdr:row>
      <xdr:rowOff>19050</xdr:rowOff>
    </xdr:to>
    <xdr:sp macro="" textlink="">
      <xdr:nvSpPr>
        <xdr:cNvPr id="3" name="表題ボックス"/>
        <xdr:cNvSpPr/>
      </xdr:nvSpPr>
      <xdr:spPr>
        <a:xfrm>
          <a:off x="0" y="88900"/>
          <a:ext cx="1232090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1073785</xdr:colOff>
      <xdr:row>2</xdr:row>
      <xdr:rowOff>25400</xdr:rowOff>
    </xdr:to>
    <xdr:sp macro="" textlink="">
      <xdr:nvSpPr>
        <xdr:cNvPr id="5" name="団体名称ボックス2"/>
        <xdr:cNvSpPr/>
      </xdr:nvSpPr>
      <xdr:spPr>
        <a:xfrm>
          <a:off x="14043025" y="12700"/>
          <a:ext cx="295656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宮城県大崎市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453390</xdr:colOff>
      <xdr:row>2</xdr:row>
      <xdr:rowOff>12700</xdr:rowOff>
    </xdr:to>
    <xdr:sp macro="" textlink="">
      <xdr:nvSpPr>
        <xdr:cNvPr id="9" name="正方形/長方形 8"/>
        <xdr:cNvSpPr/>
      </xdr:nvSpPr>
      <xdr:spPr>
        <a:xfrm>
          <a:off x="11862435" y="31750"/>
          <a:ext cx="192595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171450</xdr:colOff>
      <xdr:row>7</xdr:row>
      <xdr:rowOff>9525</xdr:rowOff>
    </xdr:to>
    <xdr:cxnSp macro="">
      <xdr:nvCxnSpPr>
        <xdr:cNvPr id="21" name="直線コネクタ 20"/>
        <xdr:cNvCxnSpPr/>
      </xdr:nvCxnSpPr>
      <xdr:spPr>
        <a:xfrm flipH="1">
          <a:off x="196850" y="12573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9685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9685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6875" cy="269875"/>
    <xdr:sp macro="" textlink="">
      <xdr:nvSpPr>
        <xdr:cNvPr id="29" name="テキスト ボックス 28"/>
        <xdr:cNvSpPr txBox="1"/>
      </xdr:nvSpPr>
      <xdr:spPr>
        <a:xfrm>
          <a:off x="1676400" y="1270000"/>
          <a:ext cx="39687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54380" cy="248285"/>
    <xdr:sp macro="" textlink="">
      <xdr:nvSpPr>
        <xdr:cNvPr id="31" name="テキスト ボックス 30"/>
        <xdr:cNvSpPr txBox="1"/>
      </xdr:nvSpPr>
      <xdr:spPr>
        <a:xfrm>
          <a:off x="1384300" y="379476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54380" cy="248285"/>
    <xdr:sp macro="" textlink="">
      <xdr:nvSpPr>
        <xdr:cNvPr id="33" name="テキスト ボックス 32"/>
        <xdr:cNvSpPr txBox="1"/>
      </xdr:nvSpPr>
      <xdr:spPr>
        <a:xfrm>
          <a:off x="1384300" y="333756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54380" cy="248285"/>
    <xdr:sp macro="" textlink="">
      <xdr:nvSpPr>
        <xdr:cNvPr id="35" name="テキスト ボックス 34"/>
        <xdr:cNvSpPr txBox="1"/>
      </xdr:nvSpPr>
      <xdr:spPr>
        <a:xfrm>
          <a:off x="1384300" y="288036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54380" cy="248285"/>
    <xdr:sp macro="" textlink="">
      <xdr:nvSpPr>
        <xdr:cNvPr id="37" name="テキスト ボックス 36"/>
        <xdr:cNvSpPr txBox="1"/>
      </xdr:nvSpPr>
      <xdr:spPr>
        <a:xfrm>
          <a:off x="1384300" y="242316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54380" cy="248285"/>
    <xdr:sp macro="" textlink="">
      <xdr:nvSpPr>
        <xdr:cNvPr id="39" name="テキスト ボックス 38"/>
        <xdr:cNvSpPr txBox="1"/>
      </xdr:nvSpPr>
      <xdr:spPr>
        <a:xfrm>
          <a:off x="1384300" y="196596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54380" cy="248285"/>
    <xdr:sp macro="" textlink="">
      <xdr:nvSpPr>
        <xdr:cNvPr id="41" name="テキスト ボックス 40"/>
        <xdr:cNvSpPr txBox="1"/>
      </xdr:nvSpPr>
      <xdr:spPr>
        <a:xfrm>
          <a:off x="1384300" y="150876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121920</xdr:rowOff>
    </xdr:from>
    <xdr:to xmlns:xdr="http://schemas.openxmlformats.org/drawingml/2006/spreadsheetDrawing">
      <xdr:col>29</xdr:col>
      <xdr:colOff>127000</xdr:colOff>
      <xdr:row>19</xdr:row>
      <xdr:rowOff>154940</xdr:rowOff>
    </xdr:to>
    <xdr:cxnSp macro="">
      <xdr:nvCxnSpPr>
        <xdr:cNvPr id="43" name="直線コネクタ 42"/>
        <xdr:cNvCxnSpPr/>
      </xdr:nvCxnSpPr>
      <xdr:spPr>
        <a:xfrm flipV="1">
          <a:off x="5651500" y="2226945"/>
          <a:ext cx="0" cy="1233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126365</xdr:rowOff>
    </xdr:from>
    <xdr:ext cx="755015" cy="259080"/>
    <xdr:sp macro="" textlink="">
      <xdr:nvSpPr>
        <xdr:cNvPr id="44" name="人口1人当たり決算額の推移最小値テキスト130"/>
        <xdr:cNvSpPr txBox="1"/>
      </xdr:nvSpPr>
      <xdr:spPr>
        <a:xfrm>
          <a:off x="5740400" y="34315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154940</xdr:rowOff>
    </xdr:from>
    <xdr:to xmlns:xdr="http://schemas.openxmlformats.org/drawingml/2006/spreadsheetDrawing">
      <xdr:col>30</xdr:col>
      <xdr:colOff>25400</xdr:colOff>
      <xdr:row>19</xdr:row>
      <xdr:rowOff>154940</xdr:rowOff>
    </xdr:to>
    <xdr:cxnSp macro="">
      <xdr:nvCxnSpPr>
        <xdr:cNvPr id="45" name="直線コネクタ 44"/>
        <xdr:cNvCxnSpPr/>
      </xdr:nvCxnSpPr>
      <xdr:spPr>
        <a:xfrm>
          <a:off x="5562600" y="3460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36830</xdr:rowOff>
    </xdr:from>
    <xdr:ext cx="755015" cy="259080"/>
    <xdr:sp macro="" textlink="">
      <xdr:nvSpPr>
        <xdr:cNvPr id="46" name="人口1人当たり決算額の推移最大値テキスト130"/>
        <xdr:cNvSpPr txBox="1"/>
      </xdr:nvSpPr>
      <xdr:spPr>
        <a:xfrm>
          <a:off x="5740400" y="197040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121920</xdr:rowOff>
    </xdr:from>
    <xdr:to xmlns:xdr="http://schemas.openxmlformats.org/drawingml/2006/spreadsheetDrawing">
      <xdr:col>30</xdr:col>
      <xdr:colOff>25400</xdr:colOff>
      <xdr:row>12</xdr:row>
      <xdr:rowOff>121920</xdr:rowOff>
    </xdr:to>
    <xdr:cxnSp macro="">
      <xdr:nvCxnSpPr>
        <xdr:cNvPr id="47" name="直線コネクタ 46"/>
        <xdr:cNvCxnSpPr/>
      </xdr:nvCxnSpPr>
      <xdr:spPr>
        <a:xfrm>
          <a:off x="5562600" y="2226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3810</xdr:rowOff>
    </xdr:from>
    <xdr:to xmlns:xdr="http://schemas.openxmlformats.org/drawingml/2006/spreadsheetDrawing">
      <xdr:col>29</xdr:col>
      <xdr:colOff>127000</xdr:colOff>
      <xdr:row>15</xdr:row>
      <xdr:rowOff>139700</xdr:rowOff>
    </xdr:to>
    <xdr:cxnSp macro="">
      <xdr:nvCxnSpPr>
        <xdr:cNvPr id="48" name="直線コネクタ 47"/>
        <xdr:cNvCxnSpPr/>
      </xdr:nvCxnSpPr>
      <xdr:spPr>
        <a:xfrm flipV="1">
          <a:off x="5003800" y="2623185"/>
          <a:ext cx="647700" cy="135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127000</xdr:rowOff>
    </xdr:from>
    <xdr:ext cx="755015" cy="259080"/>
    <xdr:sp macro="" textlink="">
      <xdr:nvSpPr>
        <xdr:cNvPr id="49" name="人口1人当たり決算額の推移平均値テキスト130"/>
        <xdr:cNvSpPr txBox="1"/>
      </xdr:nvSpPr>
      <xdr:spPr>
        <a:xfrm>
          <a:off x="5740400" y="2917825"/>
          <a:ext cx="755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154940</xdr:rowOff>
    </xdr:from>
    <xdr:to xmlns:xdr="http://schemas.openxmlformats.org/drawingml/2006/spreadsheetDrawing">
      <xdr:col>29</xdr:col>
      <xdr:colOff>171450</xdr:colOff>
      <xdr:row>17</xdr:row>
      <xdr:rowOff>85090</xdr:rowOff>
    </xdr:to>
    <xdr:sp macro="" textlink="">
      <xdr:nvSpPr>
        <xdr:cNvPr id="50" name="フローチャート: 判断 49"/>
        <xdr:cNvSpPr/>
      </xdr:nvSpPr>
      <xdr:spPr>
        <a:xfrm>
          <a:off x="5600700" y="294576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121285</xdr:rowOff>
    </xdr:from>
    <xdr:to xmlns:xdr="http://schemas.openxmlformats.org/drawingml/2006/spreadsheetDrawing">
      <xdr:col>26</xdr:col>
      <xdr:colOff>50800</xdr:colOff>
      <xdr:row>15</xdr:row>
      <xdr:rowOff>139700</xdr:rowOff>
    </xdr:to>
    <xdr:cxnSp macro="">
      <xdr:nvCxnSpPr>
        <xdr:cNvPr id="51" name="直線コネクタ 50"/>
        <xdr:cNvCxnSpPr/>
      </xdr:nvCxnSpPr>
      <xdr:spPr>
        <a:xfrm>
          <a:off x="4305300" y="2740660"/>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139700</xdr:rowOff>
    </xdr:from>
    <xdr:to xmlns:xdr="http://schemas.openxmlformats.org/drawingml/2006/spreadsheetDrawing">
      <xdr:col>26</xdr:col>
      <xdr:colOff>101600</xdr:colOff>
      <xdr:row>18</xdr:row>
      <xdr:rowOff>69850</xdr:rowOff>
    </xdr:to>
    <xdr:sp macro="" textlink="">
      <xdr:nvSpPr>
        <xdr:cNvPr id="52" name="フローチャート: 判断 51"/>
        <xdr:cNvSpPr/>
      </xdr:nvSpPr>
      <xdr:spPr>
        <a:xfrm>
          <a:off x="4953000" y="3101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54610</xdr:rowOff>
    </xdr:from>
    <xdr:ext cx="728980" cy="248920"/>
    <xdr:sp macro="" textlink="">
      <xdr:nvSpPr>
        <xdr:cNvPr id="53" name="テキスト ボックス 52"/>
        <xdr:cNvSpPr txBox="1"/>
      </xdr:nvSpPr>
      <xdr:spPr>
        <a:xfrm>
          <a:off x="4622800" y="3188335"/>
          <a:ext cx="7289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15</xdr:row>
      <xdr:rowOff>121285</xdr:rowOff>
    </xdr:from>
    <xdr:to xmlns:xdr="http://schemas.openxmlformats.org/drawingml/2006/spreadsheetDrawing">
      <xdr:col>22</xdr:col>
      <xdr:colOff>114300</xdr:colOff>
      <xdr:row>16</xdr:row>
      <xdr:rowOff>17780</xdr:rowOff>
    </xdr:to>
    <xdr:cxnSp macro="">
      <xdr:nvCxnSpPr>
        <xdr:cNvPr id="54" name="直線コネクタ 53"/>
        <xdr:cNvCxnSpPr/>
      </xdr:nvCxnSpPr>
      <xdr:spPr>
        <a:xfrm flipV="1">
          <a:off x="3600450" y="2740660"/>
          <a:ext cx="70485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7620</xdr:rowOff>
    </xdr:from>
    <xdr:to xmlns:xdr="http://schemas.openxmlformats.org/drawingml/2006/spreadsheetDrawing">
      <xdr:col>22</xdr:col>
      <xdr:colOff>165100</xdr:colOff>
      <xdr:row>18</xdr:row>
      <xdr:rowOff>109220</xdr:rowOff>
    </xdr:to>
    <xdr:sp macro="" textlink="">
      <xdr:nvSpPr>
        <xdr:cNvPr id="55" name="フローチャート: 判断 54"/>
        <xdr:cNvSpPr/>
      </xdr:nvSpPr>
      <xdr:spPr>
        <a:xfrm>
          <a:off x="4254500" y="3141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93980</xdr:rowOff>
    </xdr:from>
    <xdr:ext cx="762000" cy="259080"/>
    <xdr:sp macro="" textlink="">
      <xdr:nvSpPr>
        <xdr:cNvPr id="56" name="テキスト ボックス 55"/>
        <xdr:cNvSpPr txBox="1"/>
      </xdr:nvSpPr>
      <xdr:spPr>
        <a:xfrm>
          <a:off x="3924300" y="322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168910</xdr:rowOff>
    </xdr:from>
    <xdr:to xmlns:xdr="http://schemas.openxmlformats.org/drawingml/2006/spreadsheetDrawing">
      <xdr:col>18</xdr:col>
      <xdr:colOff>171450</xdr:colOff>
      <xdr:row>16</xdr:row>
      <xdr:rowOff>17780</xdr:rowOff>
    </xdr:to>
    <xdr:cxnSp macro="">
      <xdr:nvCxnSpPr>
        <xdr:cNvPr id="57" name="直線コネクタ 56"/>
        <xdr:cNvCxnSpPr/>
      </xdr:nvCxnSpPr>
      <xdr:spPr>
        <a:xfrm>
          <a:off x="2908300" y="2788285"/>
          <a:ext cx="69215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19050</xdr:rowOff>
    </xdr:from>
    <xdr:to xmlns:xdr="http://schemas.openxmlformats.org/drawingml/2006/spreadsheetDrawing">
      <xdr:col>19</xdr:col>
      <xdr:colOff>38100</xdr:colOff>
      <xdr:row>18</xdr:row>
      <xdr:rowOff>120650</xdr:rowOff>
    </xdr:to>
    <xdr:sp macro="" textlink="">
      <xdr:nvSpPr>
        <xdr:cNvPr id="58" name="フローチャート: 判断 57"/>
        <xdr:cNvSpPr/>
      </xdr:nvSpPr>
      <xdr:spPr>
        <a:xfrm>
          <a:off x="3556000" y="3152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18</xdr:row>
      <xdr:rowOff>105410</xdr:rowOff>
    </xdr:from>
    <xdr:ext cx="762000" cy="259080"/>
    <xdr:sp macro="" textlink="">
      <xdr:nvSpPr>
        <xdr:cNvPr id="59" name="テキスト ボックス 58"/>
        <xdr:cNvSpPr txBox="1"/>
      </xdr:nvSpPr>
      <xdr:spPr>
        <a:xfrm>
          <a:off x="3219450" y="3239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94615</xdr:rowOff>
    </xdr:from>
    <xdr:to xmlns:xdr="http://schemas.openxmlformats.org/drawingml/2006/spreadsheetDrawing">
      <xdr:col>15</xdr:col>
      <xdr:colOff>101600</xdr:colOff>
      <xdr:row>18</xdr:row>
      <xdr:rowOff>24765</xdr:rowOff>
    </xdr:to>
    <xdr:sp macro="" textlink="">
      <xdr:nvSpPr>
        <xdr:cNvPr id="60" name="フローチャート: 判断 59"/>
        <xdr:cNvSpPr/>
      </xdr:nvSpPr>
      <xdr:spPr>
        <a:xfrm>
          <a:off x="2857500" y="305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9525</xdr:rowOff>
    </xdr:from>
    <xdr:ext cx="754380" cy="248285"/>
    <xdr:sp macro="" textlink="">
      <xdr:nvSpPr>
        <xdr:cNvPr id="61" name="テキスト ボックス 60"/>
        <xdr:cNvSpPr txBox="1"/>
      </xdr:nvSpPr>
      <xdr:spPr>
        <a:xfrm>
          <a:off x="2527300" y="3143250"/>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015" cy="259080"/>
    <xdr:sp macro="" textlink="">
      <xdr:nvSpPr>
        <xdr:cNvPr id="62" name="テキスト ボックス 61"/>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124460</xdr:rowOff>
    </xdr:from>
    <xdr:to xmlns:xdr="http://schemas.openxmlformats.org/drawingml/2006/spreadsheetDrawing">
      <xdr:col>29</xdr:col>
      <xdr:colOff>171450</xdr:colOff>
      <xdr:row>15</xdr:row>
      <xdr:rowOff>54610</xdr:rowOff>
    </xdr:to>
    <xdr:sp macro="" textlink="">
      <xdr:nvSpPr>
        <xdr:cNvPr id="67" name="楕円 66"/>
        <xdr:cNvSpPr/>
      </xdr:nvSpPr>
      <xdr:spPr>
        <a:xfrm>
          <a:off x="5600700" y="257238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140970</xdr:rowOff>
    </xdr:from>
    <xdr:ext cx="755015" cy="259080"/>
    <xdr:sp macro="" textlink="">
      <xdr:nvSpPr>
        <xdr:cNvPr id="68" name="人口1人当たり決算額の推移該当値テキスト130"/>
        <xdr:cNvSpPr txBox="1"/>
      </xdr:nvSpPr>
      <xdr:spPr>
        <a:xfrm>
          <a:off x="5740400" y="241744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88900</xdr:rowOff>
    </xdr:from>
    <xdr:to xmlns:xdr="http://schemas.openxmlformats.org/drawingml/2006/spreadsheetDrawing">
      <xdr:col>26</xdr:col>
      <xdr:colOff>101600</xdr:colOff>
      <xdr:row>16</xdr:row>
      <xdr:rowOff>19050</xdr:rowOff>
    </xdr:to>
    <xdr:sp macro="" textlink="">
      <xdr:nvSpPr>
        <xdr:cNvPr id="69" name="楕円 68"/>
        <xdr:cNvSpPr/>
      </xdr:nvSpPr>
      <xdr:spPr>
        <a:xfrm>
          <a:off x="4953000" y="2708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29210</xdr:rowOff>
    </xdr:from>
    <xdr:ext cx="728980" cy="251460"/>
    <xdr:sp macro="" textlink="">
      <xdr:nvSpPr>
        <xdr:cNvPr id="70" name="テキスト ボックス 69"/>
        <xdr:cNvSpPr txBox="1"/>
      </xdr:nvSpPr>
      <xdr:spPr>
        <a:xfrm>
          <a:off x="4622800" y="247713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70485</xdr:rowOff>
    </xdr:from>
    <xdr:to xmlns:xdr="http://schemas.openxmlformats.org/drawingml/2006/spreadsheetDrawing">
      <xdr:col>22</xdr:col>
      <xdr:colOff>165100</xdr:colOff>
      <xdr:row>16</xdr:row>
      <xdr:rowOff>635</xdr:rowOff>
    </xdr:to>
    <xdr:sp macro="" textlink="">
      <xdr:nvSpPr>
        <xdr:cNvPr id="71" name="楕円 70"/>
        <xdr:cNvSpPr/>
      </xdr:nvSpPr>
      <xdr:spPr>
        <a:xfrm>
          <a:off x="4254500" y="2689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10795</xdr:rowOff>
    </xdr:from>
    <xdr:ext cx="762000" cy="258445"/>
    <xdr:sp macro="" textlink="">
      <xdr:nvSpPr>
        <xdr:cNvPr id="72" name="テキスト ボックス 71"/>
        <xdr:cNvSpPr txBox="1"/>
      </xdr:nvSpPr>
      <xdr:spPr>
        <a:xfrm>
          <a:off x="3924300" y="2458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137795</xdr:rowOff>
    </xdr:from>
    <xdr:to xmlns:xdr="http://schemas.openxmlformats.org/drawingml/2006/spreadsheetDrawing">
      <xdr:col>19</xdr:col>
      <xdr:colOff>38100</xdr:colOff>
      <xdr:row>16</xdr:row>
      <xdr:rowOff>67945</xdr:rowOff>
    </xdr:to>
    <xdr:sp macro="" textlink="">
      <xdr:nvSpPr>
        <xdr:cNvPr id="73" name="楕円 72"/>
        <xdr:cNvSpPr/>
      </xdr:nvSpPr>
      <xdr:spPr>
        <a:xfrm>
          <a:off x="3556000" y="2757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14</xdr:row>
      <xdr:rowOff>78105</xdr:rowOff>
    </xdr:from>
    <xdr:ext cx="762000" cy="248285"/>
    <xdr:sp macro="" textlink="">
      <xdr:nvSpPr>
        <xdr:cNvPr id="74" name="テキスト ボックス 73"/>
        <xdr:cNvSpPr txBox="1"/>
      </xdr:nvSpPr>
      <xdr:spPr>
        <a:xfrm>
          <a:off x="3219450" y="25260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118110</xdr:rowOff>
    </xdr:from>
    <xdr:to xmlns:xdr="http://schemas.openxmlformats.org/drawingml/2006/spreadsheetDrawing">
      <xdr:col>15</xdr:col>
      <xdr:colOff>101600</xdr:colOff>
      <xdr:row>16</xdr:row>
      <xdr:rowOff>48260</xdr:rowOff>
    </xdr:to>
    <xdr:sp macro="" textlink="">
      <xdr:nvSpPr>
        <xdr:cNvPr id="75" name="楕円 74"/>
        <xdr:cNvSpPr/>
      </xdr:nvSpPr>
      <xdr:spPr>
        <a:xfrm>
          <a:off x="2857500" y="273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58420</xdr:rowOff>
    </xdr:from>
    <xdr:ext cx="754380" cy="259080"/>
    <xdr:sp macro="" textlink="">
      <xdr:nvSpPr>
        <xdr:cNvPr id="76" name="テキスト ボックス 75"/>
        <xdr:cNvSpPr txBox="1"/>
      </xdr:nvSpPr>
      <xdr:spPr>
        <a:xfrm>
          <a:off x="2527300" y="250634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171450</xdr:colOff>
      <xdr:row>30</xdr:row>
      <xdr:rowOff>19050</xdr:rowOff>
    </xdr:to>
    <xdr:cxnSp macro="">
      <xdr:nvCxnSpPr>
        <xdr:cNvPr id="82" name="直線コネクタ 81"/>
        <xdr:cNvCxnSpPr/>
      </xdr:nvCxnSpPr>
      <xdr:spPr>
        <a:xfrm flipH="1">
          <a:off x="196850" y="52578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4" name="直線コネクタ 83"/>
        <xdr:cNvCxnSpPr/>
      </xdr:nvCxnSpPr>
      <xdr:spPr>
        <a:xfrm flipH="1">
          <a:off x="19685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6" name="直線コネクタ 85"/>
        <xdr:cNvCxnSpPr/>
      </xdr:nvCxnSpPr>
      <xdr:spPr>
        <a:xfrm flipH="1">
          <a:off x="19685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6875" cy="275590"/>
    <xdr:sp macro="" textlink="">
      <xdr:nvSpPr>
        <xdr:cNvPr id="90" name="テキスト ボックス 89"/>
        <xdr:cNvSpPr txBox="1"/>
      </xdr:nvSpPr>
      <xdr:spPr>
        <a:xfrm>
          <a:off x="1676400" y="5270500"/>
          <a:ext cx="3968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2" name="直線コネクタ 91"/>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4380" cy="259715"/>
    <xdr:sp macro="" textlink="">
      <xdr:nvSpPr>
        <xdr:cNvPr id="94" name="テキスト ボックス 93"/>
        <xdr:cNvSpPr txBox="1"/>
      </xdr:nvSpPr>
      <xdr:spPr>
        <a:xfrm>
          <a:off x="1384300" y="703326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4380" cy="255270"/>
    <xdr:sp macro="" textlink="">
      <xdr:nvSpPr>
        <xdr:cNvPr id="96" name="テキスト ボックス 95"/>
        <xdr:cNvSpPr txBox="1"/>
      </xdr:nvSpPr>
      <xdr:spPr>
        <a:xfrm>
          <a:off x="1384300" y="6652260"/>
          <a:ext cx="754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4380" cy="259715"/>
    <xdr:sp macro="" textlink="">
      <xdr:nvSpPr>
        <xdr:cNvPr id="98" name="テキスト ボックス 97"/>
        <xdr:cNvSpPr txBox="1"/>
      </xdr:nvSpPr>
      <xdr:spPr>
        <a:xfrm>
          <a:off x="1384300" y="627126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4380" cy="259080"/>
    <xdr:sp macro="" textlink="">
      <xdr:nvSpPr>
        <xdr:cNvPr id="100" name="テキスト ボックス 99"/>
        <xdr:cNvSpPr txBox="1"/>
      </xdr:nvSpPr>
      <xdr:spPr>
        <a:xfrm>
          <a:off x="1384300" y="58902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4380" cy="249555"/>
    <xdr:sp macro="" textlink="">
      <xdr:nvSpPr>
        <xdr:cNvPr id="102" name="テキスト ボックス 101"/>
        <xdr:cNvSpPr txBox="1"/>
      </xdr:nvSpPr>
      <xdr:spPr>
        <a:xfrm>
          <a:off x="1384300" y="550989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224790</xdr:rowOff>
    </xdr:from>
    <xdr:to xmlns:xdr="http://schemas.openxmlformats.org/drawingml/2006/spreadsheetDrawing">
      <xdr:col>29</xdr:col>
      <xdr:colOff>127000</xdr:colOff>
      <xdr:row>37</xdr:row>
      <xdr:rowOff>185420</xdr:rowOff>
    </xdr:to>
    <xdr:cxnSp macro="">
      <xdr:nvCxnSpPr>
        <xdr:cNvPr id="104" name="直線コネクタ 103"/>
        <xdr:cNvCxnSpPr/>
      </xdr:nvCxnSpPr>
      <xdr:spPr>
        <a:xfrm flipV="1">
          <a:off x="5651500" y="6149340"/>
          <a:ext cx="0" cy="1160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157480</xdr:rowOff>
    </xdr:from>
    <xdr:ext cx="755015" cy="248920"/>
    <xdr:sp macro="" textlink="">
      <xdr:nvSpPr>
        <xdr:cNvPr id="105" name="人口1人当たり決算額の推移最小値テキスト445"/>
        <xdr:cNvSpPr txBox="1"/>
      </xdr:nvSpPr>
      <xdr:spPr>
        <a:xfrm>
          <a:off x="5740400" y="7282180"/>
          <a:ext cx="7550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185420</xdr:rowOff>
    </xdr:from>
    <xdr:to xmlns:xdr="http://schemas.openxmlformats.org/drawingml/2006/spreadsheetDrawing">
      <xdr:col>30</xdr:col>
      <xdr:colOff>25400</xdr:colOff>
      <xdr:row>37</xdr:row>
      <xdr:rowOff>185420</xdr:rowOff>
    </xdr:to>
    <xdr:cxnSp macro="">
      <xdr:nvCxnSpPr>
        <xdr:cNvPr id="106" name="直線コネクタ 105"/>
        <xdr:cNvCxnSpPr/>
      </xdr:nvCxnSpPr>
      <xdr:spPr>
        <a:xfrm>
          <a:off x="5562600" y="73101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139700</xdr:rowOff>
    </xdr:from>
    <xdr:ext cx="755015" cy="259080"/>
    <xdr:sp macro="" textlink="">
      <xdr:nvSpPr>
        <xdr:cNvPr id="107" name="人口1人当たり決算額の推移最大値テキスト445"/>
        <xdr:cNvSpPr txBox="1"/>
      </xdr:nvSpPr>
      <xdr:spPr>
        <a:xfrm>
          <a:off x="5740400" y="58928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224790</xdr:rowOff>
    </xdr:from>
    <xdr:to xmlns:xdr="http://schemas.openxmlformats.org/drawingml/2006/spreadsheetDrawing">
      <xdr:col>30</xdr:col>
      <xdr:colOff>25400</xdr:colOff>
      <xdr:row>33</xdr:row>
      <xdr:rowOff>224790</xdr:rowOff>
    </xdr:to>
    <xdr:cxnSp macro="">
      <xdr:nvCxnSpPr>
        <xdr:cNvPr id="108" name="直線コネクタ 107"/>
        <xdr:cNvCxnSpPr/>
      </xdr:nvCxnSpPr>
      <xdr:spPr>
        <a:xfrm>
          <a:off x="5562600" y="61493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93980</xdr:rowOff>
    </xdr:from>
    <xdr:to xmlns:xdr="http://schemas.openxmlformats.org/drawingml/2006/spreadsheetDrawing">
      <xdr:col>29</xdr:col>
      <xdr:colOff>127000</xdr:colOff>
      <xdr:row>34</xdr:row>
      <xdr:rowOff>126365</xdr:rowOff>
    </xdr:to>
    <xdr:cxnSp macro="">
      <xdr:nvCxnSpPr>
        <xdr:cNvPr id="109" name="直線コネクタ 108"/>
        <xdr:cNvCxnSpPr/>
      </xdr:nvCxnSpPr>
      <xdr:spPr>
        <a:xfrm flipV="1">
          <a:off x="5003800" y="6361430"/>
          <a:ext cx="6477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49530</xdr:rowOff>
    </xdr:from>
    <xdr:ext cx="755015" cy="259715"/>
    <xdr:sp macro="" textlink="">
      <xdr:nvSpPr>
        <xdr:cNvPr id="110" name="人口1人当たり決算額の推移平均値テキスト445"/>
        <xdr:cNvSpPr txBox="1"/>
      </xdr:nvSpPr>
      <xdr:spPr>
        <a:xfrm>
          <a:off x="5740400" y="6659880"/>
          <a:ext cx="75501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78105</xdr:rowOff>
    </xdr:from>
    <xdr:to xmlns:xdr="http://schemas.openxmlformats.org/drawingml/2006/spreadsheetDrawing">
      <xdr:col>29</xdr:col>
      <xdr:colOff>171450</xdr:colOff>
      <xdr:row>35</xdr:row>
      <xdr:rowOff>179070</xdr:rowOff>
    </xdr:to>
    <xdr:sp macro="" textlink="">
      <xdr:nvSpPr>
        <xdr:cNvPr id="111" name="フローチャート: 判断 110"/>
        <xdr:cNvSpPr/>
      </xdr:nvSpPr>
      <xdr:spPr>
        <a:xfrm>
          <a:off x="5600700" y="668845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126365</xdr:rowOff>
    </xdr:from>
    <xdr:to xmlns:xdr="http://schemas.openxmlformats.org/drawingml/2006/spreadsheetDrawing">
      <xdr:col>26</xdr:col>
      <xdr:colOff>50800</xdr:colOff>
      <xdr:row>34</xdr:row>
      <xdr:rowOff>240665</xdr:rowOff>
    </xdr:to>
    <xdr:cxnSp macro="">
      <xdr:nvCxnSpPr>
        <xdr:cNvPr id="112" name="直線コネクタ 111"/>
        <xdr:cNvCxnSpPr/>
      </xdr:nvCxnSpPr>
      <xdr:spPr>
        <a:xfrm flipV="1">
          <a:off x="4305300" y="6393815"/>
          <a:ext cx="698500" cy="1143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87630</xdr:rowOff>
    </xdr:from>
    <xdr:to xmlns:xdr="http://schemas.openxmlformats.org/drawingml/2006/spreadsheetDrawing">
      <xdr:col>26</xdr:col>
      <xdr:colOff>101600</xdr:colOff>
      <xdr:row>35</xdr:row>
      <xdr:rowOff>189865</xdr:rowOff>
    </xdr:to>
    <xdr:sp macro="" textlink="">
      <xdr:nvSpPr>
        <xdr:cNvPr id="113" name="フローチャート: 判断 112"/>
        <xdr:cNvSpPr/>
      </xdr:nvSpPr>
      <xdr:spPr>
        <a:xfrm>
          <a:off x="4953000" y="66979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173355</xdr:rowOff>
    </xdr:from>
    <xdr:ext cx="728980" cy="259080"/>
    <xdr:sp macro="" textlink="">
      <xdr:nvSpPr>
        <xdr:cNvPr id="114" name="テキスト ボックス 113"/>
        <xdr:cNvSpPr txBox="1"/>
      </xdr:nvSpPr>
      <xdr:spPr>
        <a:xfrm>
          <a:off x="4622800" y="678370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34</xdr:row>
      <xdr:rowOff>240665</xdr:rowOff>
    </xdr:from>
    <xdr:to xmlns:xdr="http://schemas.openxmlformats.org/drawingml/2006/spreadsheetDrawing">
      <xdr:col>22</xdr:col>
      <xdr:colOff>114300</xdr:colOff>
      <xdr:row>34</xdr:row>
      <xdr:rowOff>294640</xdr:rowOff>
    </xdr:to>
    <xdr:cxnSp macro="">
      <xdr:nvCxnSpPr>
        <xdr:cNvPr id="115" name="直線コネクタ 114"/>
        <xdr:cNvCxnSpPr/>
      </xdr:nvCxnSpPr>
      <xdr:spPr>
        <a:xfrm flipV="1">
          <a:off x="3600450" y="6508115"/>
          <a:ext cx="70485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92710</xdr:rowOff>
    </xdr:from>
    <xdr:to xmlns:xdr="http://schemas.openxmlformats.org/drawingml/2006/spreadsheetDrawing">
      <xdr:col>22</xdr:col>
      <xdr:colOff>165100</xdr:colOff>
      <xdr:row>35</xdr:row>
      <xdr:rowOff>194945</xdr:rowOff>
    </xdr:to>
    <xdr:sp macro="" textlink="">
      <xdr:nvSpPr>
        <xdr:cNvPr id="116" name="フローチャート: 判断 115"/>
        <xdr:cNvSpPr/>
      </xdr:nvSpPr>
      <xdr:spPr>
        <a:xfrm>
          <a:off x="4254500" y="67030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179070</xdr:rowOff>
    </xdr:from>
    <xdr:ext cx="762000" cy="250190"/>
    <xdr:sp macro="" textlink="">
      <xdr:nvSpPr>
        <xdr:cNvPr id="117" name="テキスト ボックス 116"/>
        <xdr:cNvSpPr txBox="1"/>
      </xdr:nvSpPr>
      <xdr:spPr>
        <a:xfrm>
          <a:off x="3924300" y="67894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294640</xdr:rowOff>
    </xdr:from>
    <xdr:to xmlns:xdr="http://schemas.openxmlformats.org/drawingml/2006/spreadsheetDrawing">
      <xdr:col>18</xdr:col>
      <xdr:colOff>171450</xdr:colOff>
      <xdr:row>34</xdr:row>
      <xdr:rowOff>323850</xdr:rowOff>
    </xdr:to>
    <xdr:cxnSp macro="">
      <xdr:nvCxnSpPr>
        <xdr:cNvPr id="118" name="直線コネクタ 117"/>
        <xdr:cNvCxnSpPr/>
      </xdr:nvCxnSpPr>
      <xdr:spPr>
        <a:xfrm flipV="1">
          <a:off x="2908300" y="6562090"/>
          <a:ext cx="69215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104775</xdr:rowOff>
    </xdr:from>
    <xdr:to xmlns:xdr="http://schemas.openxmlformats.org/drawingml/2006/spreadsheetDrawing">
      <xdr:col>19</xdr:col>
      <xdr:colOff>38100</xdr:colOff>
      <xdr:row>35</xdr:row>
      <xdr:rowOff>205740</xdr:rowOff>
    </xdr:to>
    <xdr:sp macro="" textlink="">
      <xdr:nvSpPr>
        <xdr:cNvPr id="119" name="フローチャート: 判断 118"/>
        <xdr:cNvSpPr/>
      </xdr:nvSpPr>
      <xdr:spPr>
        <a:xfrm>
          <a:off x="35560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191135</xdr:rowOff>
    </xdr:from>
    <xdr:ext cx="762000" cy="249555"/>
    <xdr:sp macro="" textlink="">
      <xdr:nvSpPr>
        <xdr:cNvPr id="120" name="テキスト ボックス 119"/>
        <xdr:cNvSpPr txBox="1"/>
      </xdr:nvSpPr>
      <xdr:spPr>
        <a:xfrm>
          <a:off x="3219450" y="6801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273050</xdr:rowOff>
    </xdr:from>
    <xdr:to xmlns:xdr="http://schemas.openxmlformats.org/drawingml/2006/spreadsheetDrawing">
      <xdr:col>15</xdr:col>
      <xdr:colOff>101600</xdr:colOff>
      <xdr:row>35</xdr:row>
      <xdr:rowOff>32385</xdr:rowOff>
    </xdr:to>
    <xdr:sp macro="" textlink="">
      <xdr:nvSpPr>
        <xdr:cNvPr id="121" name="フローチャート: 判断 120"/>
        <xdr:cNvSpPr/>
      </xdr:nvSpPr>
      <xdr:spPr>
        <a:xfrm>
          <a:off x="2857500" y="65405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41910</xdr:rowOff>
    </xdr:from>
    <xdr:ext cx="754380" cy="255270"/>
    <xdr:sp macro="" textlink="">
      <xdr:nvSpPr>
        <xdr:cNvPr id="122" name="テキスト ボックス 121"/>
        <xdr:cNvSpPr txBox="1"/>
      </xdr:nvSpPr>
      <xdr:spPr>
        <a:xfrm>
          <a:off x="2527300" y="6309360"/>
          <a:ext cx="754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015" cy="259080"/>
    <xdr:sp macro="" textlink="">
      <xdr:nvSpPr>
        <xdr:cNvPr id="123" name="テキスト ボックス 122"/>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44450</xdr:rowOff>
    </xdr:from>
    <xdr:to xmlns:xdr="http://schemas.openxmlformats.org/drawingml/2006/spreadsheetDrawing">
      <xdr:col>29</xdr:col>
      <xdr:colOff>171450</xdr:colOff>
      <xdr:row>34</xdr:row>
      <xdr:rowOff>145415</xdr:rowOff>
    </xdr:to>
    <xdr:sp macro="" textlink="">
      <xdr:nvSpPr>
        <xdr:cNvPr id="128" name="楕円 127"/>
        <xdr:cNvSpPr/>
      </xdr:nvSpPr>
      <xdr:spPr>
        <a:xfrm>
          <a:off x="5600700" y="6311900"/>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231140</xdr:rowOff>
    </xdr:from>
    <xdr:ext cx="755015" cy="259715"/>
    <xdr:sp macro="" textlink="">
      <xdr:nvSpPr>
        <xdr:cNvPr id="129" name="人口1人当たり決算額の推移該当値テキスト445"/>
        <xdr:cNvSpPr txBox="1"/>
      </xdr:nvSpPr>
      <xdr:spPr>
        <a:xfrm>
          <a:off x="5740400" y="615569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76835</xdr:rowOff>
    </xdr:from>
    <xdr:to xmlns:xdr="http://schemas.openxmlformats.org/drawingml/2006/spreadsheetDrawing">
      <xdr:col>26</xdr:col>
      <xdr:colOff>101600</xdr:colOff>
      <xdr:row>34</xdr:row>
      <xdr:rowOff>177800</xdr:rowOff>
    </xdr:to>
    <xdr:sp macro="" textlink="">
      <xdr:nvSpPr>
        <xdr:cNvPr id="130" name="楕円 129"/>
        <xdr:cNvSpPr/>
      </xdr:nvSpPr>
      <xdr:spPr>
        <a:xfrm>
          <a:off x="4953000" y="63442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187960</xdr:rowOff>
    </xdr:from>
    <xdr:ext cx="728980" cy="258445"/>
    <xdr:sp macro="" textlink="">
      <xdr:nvSpPr>
        <xdr:cNvPr id="131" name="テキスト ボックス 130"/>
        <xdr:cNvSpPr txBox="1"/>
      </xdr:nvSpPr>
      <xdr:spPr>
        <a:xfrm>
          <a:off x="4622800" y="6112510"/>
          <a:ext cx="7289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189865</xdr:rowOff>
    </xdr:from>
    <xdr:to xmlns:xdr="http://schemas.openxmlformats.org/drawingml/2006/spreadsheetDrawing">
      <xdr:col>22</xdr:col>
      <xdr:colOff>165100</xdr:colOff>
      <xdr:row>34</xdr:row>
      <xdr:rowOff>292100</xdr:rowOff>
    </xdr:to>
    <xdr:sp macro="" textlink="">
      <xdr:nvSpPr>
        <xdr:cNvPr id="132" name="楕円 131"/>
        <xdr:cNvSpPr/>
      </xdr:nvSpPr>
      <xdr:spPr>
        <a:xfrm>
          <a:off x="4254500" y="64573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300990</xdr:rowOff>
    </xdr:from>
    <xdr:ext cx="762000" cy="259715"/>
    <xdr:sp macro="" textlink="">
      <xdr:nvSpPr>
        <xdr:cNvPr id="133" name="テキスト ボックス 132"/>
        <xdr:cNvSpPr txBox="1"/>
      </xdr:nvSpPr>
      <xdr:spPr>
        <a:xfrm>
          <a:off x="3924300" y="62255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243205</xdr:rowOff>
    </xdr:from>
    <xdr:to xmlns:xdr="http://schemas.openxmlformats.org/drawingml/2006/spreadsheetDrawing">
      <xdr:col>19</xdr:col>
      <xdr:colOff>38100</xdr:colOff>
      <xdr:row>35</xdr:row>
      <xdr:rowOff>2540</xdr:rowOff>
    </xdr:to>
    <xdr:sp macro="" textlink="">
      <xdr:nvSpPr>
        <xdr:cNvPr id="134" name="楕円 133"/>
        <xdr:cNvSpPr/>
      </xdr:nvSpPr>
      <xdr:spPr>
        <a:xfrm>
          <a:off x="3556000" y="65106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12065</xdr:rowOff>
    </xdr:from>
    <xdr:ext cx="762000" cy="259715"/>
    <xdr:sp macro="" textlink="">
      <xdr:nvSpPr>
        <xdr:cNvPr id="135" name="テキスト ボックス 134"/>
        <xdr:cNvSpPr txBox="1"/>
      </xdr:nvSpPr>
      <xdr:spPr>
        <a:xfrm>
          <a:off x="3219450" y="62795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274320</xdr:rowOff>
    </xdr:from>
    <xdr:to xmlns:xdr="http://schemas.openxmlformats.org/drawingml/2006/spreadsheetDrawing">
      <xdr:col>15</xdr:col>
      <xdr:colOff>101600</xdr:colOff>
      <xdr:row>35</xdr:row>
      <xdr:rowOff>32385</xdr:rowOff>
    </xdr:to>
    <xdr:sp macro="" textlink="">
      <xdr:nvSpPr>
        <xdr:cNvPr id="136" name="楕円 135"/>
        <xdr:cNvSpPr/>
      </xdr:nvSpPr>
      <xdr:spPr>
        <a:xfrm>
          <a:off x="2857500" y="65417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17780</xdr:rowOff>
    </xdr:from>
    <xdr:ext cx="754380" cy="256540"/>
    <xdr:sp macro="" textlink="">
      <xdr:nvSpPr>
        <xdr:cNvPr id="137" name="テキスト ボックス 136"/>
        <xdr:cNvSpPr txBox="1"/>
      </xdr:nvSpPr>
      <xdr:spPr>
        <a:xfrm>
          <a:off x="2527300" y="6628130"/>
          <a:ext cx="754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15,320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宮城県大崎市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122,035
121,065
796.81
69,680,272
67,834,852
1,629,700
37,731,953
73,449,361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280" cy="217170"/>
    <xdr:sp macro="" textlink="">
      <xdr:nvSpPr>
        <xdr:cNvPr id="40" name="テキスト ボックス 39"/>
        <xdr:cNvSpPr txBox="1"/>
      </xdr:nvSpPr>
      <xdr:spPr>
        <a:xfrm>
          <a:off x="723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1460"/>
    <xdr:sp macro="" textlink="">
      <xdr:nvSpPr>
        <xdr:cNvPr id="50" name="テキスト ボックス 49"/>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8645" cy="259080"/>
    <xdr:sp macro="" textlink="">
      <xdr:nvSpPr>
        <xdr:cNvPr id="54" name="テキスト ボックス 53"/>
        <xdr:cNvSpPr txBox="1"/>
      </xdr:nvSpPr>
      <xdr:spPr>
        <a:xfrm>
          <a:off x="166370"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645" cy="248920"/>
    <xdr:sp macro="" textlink="">
      <xdr:nvSpPr>
        <xdr:cNvPr id="56" name="テキスト ボックス 55"/>
        <xdr:cNvSpPr txBox="1"/>
      </xdr:nvSpPr>
      <xdr:spPr>
        <a:xfrm>
          <a:off x="166370" y="46837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30480</xdr:rowOff>
    </xdr:from>
    <xdr:to xmlns:xdr="http://schemas.openxmlformats.org/drawingml/2006/spreadsheetDrawing">
      <xdr:col>24</xdr:col>
      <xdr:colOff>62865</xdr:colOff>
      <xdr:row>38</xdr:row>
      <xdr:rowOff>160655</xdr:rowOff>
    </xdr:to>
    <xdr:cxnSp macro="">
      <xdr:nvCxnSpPr>
        <xdr:cNvPr id="58" name="直線コネクタ 57"/>
        <xdr:cNvCxnSpPr/>
      </xdr:nvCxnSpPr>
      <xdr:spPr>
        <a:xfrm flipV="1">
          <a:off x="4633595" y="517398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164465</xdr:rowOff>
    </xdr:from>
    <xdr:ext cx="534670" cy="259080"/>
    <xdr:sp macro="" textlink="">
      <xdr:nvSpPr>
        <xdr:cNvPr id="59" name="人件費最小値テキスト"/>
        <xdr:cNvSpPr txBox="1"/>
      </xdr:nvSpPr>
      <xdr:spPr>
        <a:xfrm>
          <a:off x="4686300" y="6679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160655</xdr:rowOff>
    </xdr:from>
    <xdr:to xmlns:xdr="http://schemas.openxmlformats.org/drawingml/2006/spreadsheetDrawing">
      <xdr:col>24</xdr:col>
      <xdr:colOff>152400</xdr:colOff>
      <xdr:row>38</xdr:row>
      <xdr:rowOff>160655</xdr:rowOff>
    </xdr:to>
    <xdr:cxnSp macro="">
      <xdr:nvCxnSpPr>
        <xdr:cNvPr id="60" name="直線コネクタ 59"/>
        <xdr:cNvCxnSpPr/>
      </xdr:nvCxnSpPr>
      <xdr:spPr>
        <a:xfrm>
          <a:off x="4546600" y="667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148590</xdr:rowOff>
    </xdr:from>
    <xdr:ext cx="534670" cy="259080"/>
    <xdr:sp macro="" textlink="">
      <xdr:nvSpPr>
        <xdr:cNvPr id="61" name="人件費最大値テキスト"/>
        <xdr:cNvSpPr txBox="1"/>
      </xdr:nvSpPr>
      <xdr:spPr>
        <a:xfrm>
          <a:off x="4686300" y="494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30480</xdr:rowOff>
    </xdr:from>
    <xdr:to xmlns:xdr="http://schemas.openxmlformats.org/drawingml/2006/spreadsheetDrawing">
      <xdr:col>24</xdr:col>
      <xdr:colOff>152400</xdr:colOff>
      <xdr:row>30</xdr:row>
      <xdr:rowOff>30480</xdr:rowOff>
    </xdr:to>
    <xdr:cxnSp macro="">
      <xdr:nvCxnSpPr>
        <xdr:cNvPr id="62" name="直線コネクタ 61"/>
        <xdr:cNvCxnSpPr/>
      </xdr:nvCxnSpPr>
      <xdr:spPr>
        <a:xfrm>
          <a:off x="454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34</xdr:row>
      <xdr:rowOff>34290</xdr:rowOff>
    </xdr:from>
    <xdr:to xmlns:xdr="http://schemas.openxmlformats.org/drawingml/2006/spreadsheetDrawing">
      <xdr:col>24</xdr:col>
      <xdr:colOff>63500</xdr:colOff>
      <xdr:row>35</xdr:row>
      <xdr:rowOff>78740</xdr:rowOff>
    </xdr:to>
    <xdr:cxnSp macro="">
      <xdr:nvCxnSpPr>
        <xdr:cNvPr id="63" name="直線コネクタ 62"/>
        <xdr:cNvCxnSpPr/>
      </xdr:nvCxnSpPr>
      <xdr:spPr>
        <a:xfrm flipV="1">
          <a:off x="3790950" y="5863590"/>
          <a:ext cx="84455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93980</xdr:rowOff>
    </xdr:from>
    <xdr:ext cx="534670" cy="259080"/>
    <xdr:sp macro="" textlink="">
      <xdr:nvSpPr>
        <xdr:cNvPr id="64" name="人件費平均値テキスト"/>
        <xdr:cNvSpPr txBox="1"/>
      </xdr:nvSpPr>
      <xdr:spPr>
        <a:xfrm>
          <a:off x="4686300" y="5923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115570</xdr:rowOff>
    </xdr:from>
    <xdr:to xmlns:xdr="http://schemas.openxmlformats.org/drawingml/2006/spreadsheetDrawing">
      <xdr:col>24</xdr:col>
      <xdr:colOff>114300</xdr:colOff>
      <xdr:row>35</xdr:row>
      <xdr:rowOff>45720</xdr:rowOff>
    </xdr:to>
    <xdr:sp macro="" textlink="">
      <xdr:nvSpPr>
        <xdr:cNvPr id="65" name="フローチャート: 判断 64"/>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78740</xdr:rowOff>
    </xdr:from>
    <xdr:to xmlns:xdr="http://schemas.openxmlformats.org/drawingml/2006/spreadsheetDrawing">
      <xdr:col>19</xdr:col>
      <xdr:colOff>171450</xdr:colOff>
      <xdr:row>35</xdr:row>
      <xdr:rowOff>147955</xdr:rowOff>
    </xdr:to>
    <xdr:cxnSp macro="">
      <xdr:nvCxnSpPr>
        <xdr:cNvPr id="66" name="直線コネクタ 65"/>
        <xdr:cNvCxnSpPr/>
      </xdr:nvCxnSpPr>
      <xdr:spPr>
        <a:xfrm flipV="1">
          <a:off x="2908300" y="6079490"/>
          <a:ext cx="8826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20955</xdr:rowOff>
    </xdr:from>
    <xdr:to xmlns:xdr="http://schemas.openxmlformats.org/drawingml/2006/spreadsheetDrawing">
      <xdr:col>20</xdr:col>
      <xdr:colOff>38100</xdr:colOff>
      <xdr:row>36</xdr:row>
      <xdr:rowOff>122555</xdr:rowOff>
    </xdr:to>
    <xdr:sp macro="" textlink="">
      <xdr:nvSpPr>
        <xdr:cNvPr id="67" name="フローチャート: 判断 66"/>
        <xdr:cNvSpPr/>
      </xdr:nvSpPr>
      <xdr:spPr>
        <a:xfrm>
          <a:off x="3746500" y="619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114300</xdr:rowOff>
    </xdr:from>
    <xdr:ext cx="520065" cy="259080"/>
    <xdr:sp macro="" textlink="">
      <xdr:nvSpPr>
        <xdr:cNvPr id="68" name="テキスト ボックス 67"/>
        <xdr:cNvSpPr txBox="1"/>
      </xdr:nvSpPr>
      <xdr:spPr>
        <a:xfrm>
          <a:off x="3529965" y="62865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84455</xdr:rowOff>
    </xdr:from>
    <xdr:to xmlns:xdr="http://schemas.openxmlformats.org/drawingml/2006/spreadsheetDrawing">
      <xdr:col>15</xdr:col>
      <xdr:colOff>50800</xdr:colOff>
      <xdr:row>35</xdr:row>
      <xdr:rowOff>147955</xdr:rowOff>
    </xdr:to>
    <xdr:cxnSp macro="">
      <xdr:nvCxnSpPr>
        <xdr:cNvPr id="69" name="直線コネクタ 68"/>
        <xdr:cNvCxnSpPr/>
      </xdr:nvCxnSpPr>
      <xdr:spPr>
        <a:xfrm>
          <a:off x="2019300" y="608520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31750</xdr:rowOff>
    </xdr:from>
    <xdr:to xmlns:xdr="http://schemas.openxmlformats.org/drawingml/2006/spreadsheetDrawing">
      <xdr:col>15</xdr:col>
      <xdr:colOff>101600</xdr:colOff>
      <xdr:row>36</xdr:row>
      <xdr:rowOff>133350</xdr:rowOff>
    </xdr:to>
    <xdr:sp macro="" textlink="">
      <xdr:nvSpPr>
        <xdr:cNvPr id="70" name="フローチャート: 判断 69"/>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124460</xdr:rowOff>
    </xdr:from>
    <xdr:ext cx="520065" cy="259080"/>
    <xdr:sp macro="" textlink="">
      <xdr:nvSpPr>
        <xdr:cNvPr id="71" name="テキスト ボックス 70"/>
        <xdr:cNvSpPr txBox="1"/>
      </xdr:nvSpPr>
      <xdr:spPr>
        <a:xfrm>
          <a:off x="2640965" y="62966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35</xdr:row>
      <xdr:rowOff>84455</xdr:rowOff>
    </xdr:from>
    <xdr:to xmlns:xdr="http://schemas.openxmlformats.org/drawingml/2006/spreadsheetDrawing">
      <xdr:col>10</xdr:col>
      <xdr:colOff>114300</xdr:colOff>
      <xdr:row>35</xdr:row>
      <xdr:rowOff>100330</xdr:rowOff>
    </xdr:to>
    <xdr:cxnSp macro="">
      <xdr:nvCxnSpPr>
        <xdr:cNvPr id="72" name="直線コネクタ 71"/>
        <xdr:cNvCxnSpPr/>
      </xdr:nvCxnSpPr>
      <xdr:spPr>
        <a:xfrm flipV="1">
          <a:off x="1123950" y="6085205"/>
          <a:ext cx="8953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32385</xdr:rowOff>
    </xdr:from>
    <xdr:to xmlns:xdr="http://schemas.openxmlformats.org/drawingml/2006/spreadsheetDrawing">
      <xdr:col>10</xdr:col>
      <xdr:colOff>165100</xdr:colOff>
      <xdr:row>36</xdr:row>
      <xdr:rowOff>133985</xdr:rowOff>
    </xdr:to>
    <xdr:sp macro="" textlink="">
      <xdr:nvSpPr>
        <xdr:cNvPr id="73" name="フローチャート: 判断 72"/>
        <xdr:cNvSpPr/>
      </xdr:nvSpPr>
      <xdr:spPr>
        <a:xfrm>
          <a:off x="1968500" y="620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125095</xdr:rowOff>
    </xdr:from>
    <xdr:ext cx="527685" cy="258445"/>
    <xdr:sp macro="" textlink="">
      <xdr:nvSpPr>
        <xdr:cNvPr id="74" name="テキスト ボックス 73"/>
        <xdr:cNvSpPr txBox="1"/>
      </xdr:nvSpPr>
      <xdr:spPr>
        <a:xfrm>
          <a:off x="1751965" y="629729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107950</xdr:rowOff>
    </xdr:from>
    <xdr:to xmlns:xdr="http://schemas.openxmlformats.org/drawingml/2006/spreadsheetDrawing">
      <xdr:col>6</xdr:col>
      <xdr:colOff>38100</xdr:colOff>
      <xdr:row>36</xdr:row>
      <xdr:rowOff>38100</xdr:rowOff>
    </xdr:to>
    <xdr:sp macro="" textlink="">
      <xdr:nvSpPr>
        <xdr:cNvPr id="75" name="フローチャート: 判断 74"/>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29210</xdr:rowOff>
    </xdr:from>
    <xdr:ext cx="520065" cy="251460"/>
    <xdr:sp macro="" textlink="">
      <xdr:nvSpPr>
        <xdr:cNvPr id="76" name="テキスト ボックス 75"/>
        <xdr:cNvSpPr txBox="1"/>
      </xdr:nvSpPr>
      <xdr:spPr>
        <a:xfrm>
          <a:off x="862965" y="620141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80010</xdr:rowOff>
    </xdr:from>
    <xdr:ext cx="762000" cy="259080"/>
    <xdr:sp macro="" textlink="">
      <xdr:nvSpPr>
        <xdr:cNvPr id="78" name="テキスト ボックス 77"/>
        <xdr:cNvSpPr txBox="1"/>
      </xdr:nvSpPr>
      <xdr:spPr>
        <a:xfrm>
          <a:off x="3600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4380" cy="259080"/>
    <xdr:sp macro="" textlink="">
      <xdr:nvSpPr>
        <xdr:cNvPr id="79" name="テキスト ボックス 78"/>
        <xdr:cNvSpPr txBox="1"/>
      </xdr:nvSpPr>
      <xdr:spPr>
        <a:xfrm>
          <a:off x="2717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80010</xdr:rowOff>
    </xdr:from>
    <xdr:ext cx="762000" cy="259080"/>
    <xdr:sp macro="" textlink="">
      <xdr:nvSpPr>
        <xdr:cNvPr id="81" name="テキスト ボックス 80"/>
        <xdr:cNvSpPr txBox="1"/>
      </xdr:nvSpPr>
      <xdr:spPr>
        <a:xfrm>
          <a:off x="933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154940</xdr:rowOff>
    </xdr:from>
    <xdr:to xmlns:xdr="http://schemas.openxmlformats.org/drawingml/2006/spreadsheetDrawing">
      <xdr:col>24</xdr:col>
      <xdr:colOff>114300</xdr:colOff>
      <xdr:row>34</xdr:row>
      <xdr:rowOff>85090</xdr:rowOff>
    </xdr:to>
    <xdr:sp macro="" textlink="">
      <xdr:nvSpPr>
        <xdr:cNvPr id="82" name="楕円 81"/>
        <xdr:cNvSpPr/>
      </xdr:nvSpPr>
      <xdr:spPr>
        <a:xfrm>
          <a:off x="45847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6350</xdr:rowOff>
    </xdr:from>
    <xdr:ext cx="534670" cy="251460"/>
    <xdr:sp macro="" textlink="">
      <xdr:nvSpPr>
        <xdr:cNvPr id="83" name="人件費該当値テキスト"/>
        <xdr:cNvSpPr txBox="1"/>
      </xdr:nvSpPr>
      <xdr:spPr>
        <a:xfrm>
          <a:off x="4686300" y="56642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27940</xdr:rowOff>
    </xdr:from>
    <xdr:to xmlns:xdr="http://schemas.openxmlformats.org/drawingml/2006/spreadsheetDrawing">
      <xdr:col>20</xdr:col>
      <xdr:colOff>38100</xdr:colOff>
      <xdr:row>35</xdr:row>
      <xdr:rowOff>129540</xdr:rowOff>
    </xdr:to>
    <xdr:sp macro="" textlink="">
      <xdr:nvSpPr>
        <xdr:cNvPr id="84" name="楕円 83"/>
        <xdr:cNvSpPr/>
      </xdr:nvSpPr>
      <xdr:spPr>
        <a:xfrm>
          <a:off x="3746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146685</xdr:rowOff>
    </xdr:from>
    <xdr:ext cx="520065" cy="248285"/>
    <xdr:sp macro="" textlink="">
      <xdr:nvSpPr>
        <xdr:cNvPr id="85" name="テキスト ボックス 84"/>
        <xdr:cNvSpPr txBox="1"/>
      </xdr:nvSpPr>
      <xdr:spPr>
        <a:xfrm>
          <a:off x="3529965" y="580453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97790</xdr:rowOff>
    </xdr:from>
    <xdr:to xmlns:xdr="http://schemas.openxmlformats.org/drawingml/2006/spreadsheetDrawing">
      <xdr:col>15</xdr:col>
      <xdr:colOff>101600</xdr:colOff>
      <xdr:row>36</xdr:row>
      <xdr:rowOff>27305</xdr:rowOff>
    </xdr:to>
    <xdr:sp macro="" textlink="">
      <xdr:nvSpPr>
        <xdr:cNvPr id="86" name="楕円 85"/>
        <xdr:cNvSpPr/>
      </xdr:nvSpPr>
      <xdr:spPr>
        <a:xfrm>
          <a:off x="2857500" y="6098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43815</xdr:rowOff>
    </xdr:from>
    <xdr:ext cx="520065" cy="248285"/>
    <xdr:sp macro="" textlink="">
      <xdr:nvSpPr>
        <xdr:cNvPr id="87" name="テキスト ボックス 86"/>
        <xdr:cNvSpPr txBox="1"/>
      </xdr:nvSpPr>
      <xdr:spPr>
        <a:xfrm>
          <a:off x="2640965" y="587311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33655</xdr:rowOff>
    </xdr:from>
    <xdr:to xmlns:xdr="http://schemas.openxmlformats.org/drawingml/2006/spreadsheetDrawing">
      <xdr:col>10</xdr:col>
      <xdr:colOff>165100</xdr:colOff>
      <xdr:row>35</xdr:row>
      <xdr:rowOff>135255</xdr:rowOff>
    </xdr:to>
    <xdr:sp macro="" textlink="">
      <xdr:nvSpPr>
        <xdr:cNvPr id="88" name="楕円 87"/>
        <xdr:cNvSpPr/>
      </xdr:nvSpPr>
      <xdr:spPr>
        <a:xfrm>
          <a:off x="1968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151765</xdr:rowOff>
    </xdr:from>
    <xdr:ext cx="527685" cy="259080"/>
    <xdr:sp macro="" textlink="">
      <xdr:nvSpPr>
        <xdr:cNvPr id="89" name="テキスト ボックス 88"/>
        <xdr:cNvSpPr txBox="1"/>
      </xdr:nvSpPr>
      <xdr:spPr>
        <a:xfrm>
          <a:off x="1751965" y="58096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49530</xdr:rowOff>
    </xdr:from>
    <xdr:to xmlns:xdr="http://schemas.openxmlformats.org/drawingml/2006/spreadsheetDrawing">
      <xdr:col>6</xdr:col>
      <xdr:colOff>38100</xdr:colOff>
      <xdr:row>35</xdr:row>
      <xdr:rowOff>151130</xdr:rowOff>
    </xdr:to>
    <xdr:sp macro="" textlink="">
      <xdr:nvSpPr>
        <xdr:cNvPr id="90" name="楕円 89"/>
        <xdr:cNvSpPr/>
      </xdr:nvSpPr>
      <xdr:spPr>
        <a:xfrm>
          <a:off x="10795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167640</xdr:rowOff>
    </xdr:from>
    <xdr:ext cx="520065" cy="250190"/>
    <xdr:sp macro="" textlink="">
      <xdr:nvSpPr>
        <xdr:cNvPr id="91" name="テキスト ボックス 90"/>
        <xdr:cNvSpPr txBox="1"/>
      </xdr:nvSpPr>
      <xdr:spPr>
        <a:xfrm>
          <a:off x="862965" y="582549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280" cy="217170"/>
    <xdr:sp macro="" textlink="">
      <xdr:nvSpPr>
        <xdr:cNvPr id="100" name="テキスト ボックス 99"/>
        <xdr:cNvSpPr txBox="1"/>
      </xdr:nvSpPr>
      <xdr:spPr>
        <a:xfrm>
          <a:off x="723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48920"/>
    <xdr:sp macro="" textlink="">
      <xdr:nvSpPr>
        <xdr:cNvPr id="102" name="テキスト ボックス 101"/>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48920"/>
    <xdr:sp macro="" textlink="">
      <xdr:nvSpPr>
        <xdr:cNvPr id="104" name="テキスト ボックス 103"/>
        <xdr:cNvSpPr txBox="1"/>
      </xdr:nvSpPr>
      <xdr:spPr>
        <a:xfrm>
          <a:off x="230505" y="9941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54610</xdr:rowOff>
    </xdr:from>
    <xdr:ext cx="531495" cy="248920"/>
    <xdr:sp macro="" textlink="">
      <xdr:nvSpPr>
        <xdr:cNvPr id="106" name="テキスト ボックス 105"/>
        <xdr:cNvSpPr txBox="1"/>
      </xdr:nvSpPr>
      <xdr:spPr>
        <a:xfrm>
          <a:off x="230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7" name="直線コネクタ 106"/>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52</xdr:row>
      <xdr:rowOff>111760</xdr:rowOff>
    </xdr:from>
    <xdr:ext cx="531495" cy="248920"/>
    <xdr:sp macro="" textlink="">
      <xdr:nvSpPr>
        <xdr:cNvPr id="108" name="テキスト ボックス 107"/>
        <xdr:cNvSpPr txBox="1"/>
      </xdr:nvSpPr>
      <xdr:spPr>
        <a:xfrm>
          <a:off x="230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8645" cy="248920"/>
    <xdr:sp macro="" textlink="">
      <xdr:nvSpPr>
        <xdr:cNvPr id="110" name="テキスト ボックス 109"/>
        <xdr:cNvSpPr txBox="1"/>
      </xdr:nvSpPr>
      <xdr:spPr>
        <a:xfrm>
          <a:off x="166370" y="85699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645" cy="248920"/>
    <xdr:sp macro="" textlink="">
      <xdr:nvSpPr>
        <xdr:cNvPr id="112" name="テキスト ボックス 111"/>
        <xdr:cNvSpPr txBox="1"/>
      </xdr:nvSpPr>
      <xdr:spPr>
        <a:xfrm>
          <a:off x="166370" y="81127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96520</xdr:rowOff>
    </xdr:from>
    <xdr:to xmlns:xdr="http://schemas.openxmlformats.org/drawingml/2006/spreadsheetDrawing">
      <xdr:col>24</xdr:col>
      <xdr:colOff>62865</xdr:colOff>
      <xdr:row>57</xdr:row>
      <xdr:rowOff>127000</xdr:rowOff>
    </xdr:to>
    <xdr:cxnSp macro="">
      <xdr:nvCxnSpPr>
        <xdr:cNvPr id="114" name="直線コネクタ 113"/>
        <xdr:cNvCxnSpPr/>
      </xdr:nvCxnSpPr>
      <xdr:spPr>
        <a:xfrm flipV="1">
          <a:off x="4633595" y="866902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130810</xdr:rowOff>
    </xdr:from>
    <xdr:ext cx="534670" cy="259080"/>
    <xdr:sp macro="" textlink="">
      <xdr:nvSpPr>
        <xdr:cNvPr id="115" name="物件費最小値テキスト"/>
        <xdr:cNvSpPr txBox="1"/>
      </xdr:nvSpPr>
      <xdr:spPr>
        <a:xfrm>
          <a:off x="4686300" y="9903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127000</xdr:rowOff>
    </xdr:from>
    <xdr:to xmlns:xdr="http://schemas.openxmlformats.org/drawingml/2006/spreadsheetDrawing">
      <xdr:col>24</xdr:col>
      <xdr:colOff>152400</xdr:colOff>
      <xdr:row>57</xdr:row>
      <xdr:rowOff>127000</xdr:rowOff>
    </xdr:to>
    <xdr:cxnSp macro="">
      <xdr:nvCxnSpPr>
        <xdr:cNvPr id="116" name="直線コネクタ 115"/>
        <xdr:cNvCxnSpPr/>
      </xdr:nvCxnSpPr>
      <xdr:spPr>
        <a:xfrm>
          <a:off x="4546600" y="989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43180</xdr:rowOff>
    </xdr:from>
    <xdr:ext cx="598805" cy="248920"/>
    <xdr:sp macro="" textlink="">
      <xdr:nvSpPr>
        <xdr:cNvPr id="117" name="物件費最大値テキスト"/>
        <xdr:cNvSpPr txBox="1"/>
      </xdr:nvSpPr>
      <xdr:spPr>
        <a:xfrm>
          <a:off x="4686300" y="84442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96520</xdr:rowOff>
    </xdr:from>
    <xdr:to xmlns:xdr="http://schemas.openxmlformats.org/drawingml/2006/spreadsheetDrawing">
      <xdr:col>24</xdr:col>
      <xdr:colOff>152400</xdr:colOff>
      <xdr:row>50</xdr:row>
      <xdr:rowOff>96520</xdr:rowOff>
    </xdr:to>
    <xdr:cxnSp macro="">
      <xdr:nvCxnSpPr>
        <xdr:cNvPr id="118" name="直線コネクタ 117"/>
        <xdr:cNvCxnSpPr/>
      </xdr:nvCxnSpPr>
      <xdr:spPr>
        <a:xfrm>
          <a:off x="4546600" y="8669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54</xdr:row>
      <xdr:rowOff>150495</xdr:rowOff>
    </xdr:from>
    <xdr:to xmlns:xdr="http://schemas.openxmlformats.org/drawingml/2006/spreadsheetDrawing">
      <xdr:col>24</xdr:col>
      <xdr:colOff>63500</xdr:colOff>
      <xdr:row>55</xdr:row>
      <xdr:rowOff>90805</xdr:rowOff>
    </xdr:to>
    <xdr:cxnSp macro="">
      <xdr:nvCxnSpPr>
        <xdr:cNvPr id="119" name="直線コネクタ 118"/>
        <xdr:cNvCxnSpPr/>
      </xdr:nvCxnSpPr>
      <xdr:spPr>
        <a:xfrm>
          <a:off x="3790950" y="9408795"/>
          <a:ext cx="8445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110490</xdr:rowOff>
    </xdr:from>
    <xdr:ext cx="534670" cy="250190"/>
    <xdr:sp macro="" textlink="">
      <xdr:nvSpPr>
        <xdr:cNvPr id="120" name="物件費平均値テキスト"/>
        <xdr:cNvSpPr txBox="1"/>
      </xdr:nvSpPr>
      <xdr:spPr>
        <a:xfrm>
          <a:off x="4686300" y="919734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87630</xdr:rowOff>
    </xdr:from>
    <xdr:to xmlns:xdr="http://schemas.openxmlformats.org/drawingml/2006/spreadsheetDrawing">
      <xdr:col>24</xdr:col>
      <xdr:colOff>114300</xdr:colOff>
      <xdr:row>55</xdr:row>
      <xdr:rowOff>17780</xdr:rowOff>
    </xdr:to>
    <xdr:sp macro="" textlink="">
      <xdr:nvSpPr>
        <xdr:cNvPr id="121" name="フローチャート: 判断 120"/>
        <xdr:cNvSpPr/>
      </xdr:nvSpPr>
      <xdr:spPr>
        <a:xfrm>
          <a:off x="4584700" y="934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150495</xdr:rowOff>
    </xdr:from>
    <xdr:to xmlns:xdr="http://schemas.openxmlformats.org/drawingml/2006/spreadsheetDrawing">
      <xdr:col>19</xdr:col>
      <xdr:colOff>171450</xdr:colOff>
      <xdr:row>55</xdr:row>
      <xdr:rowOff>6350</xdr:rowOff>
    </xdr:to>
    <xdr:cxnSp macro="">
      <xdr:nvCxnSpPr>
        <xdr:cNvPr id="122" name="直線コネクタ 121"/>
        <xdr:cNvCxnSpPr/>
      </xdr:nvCxnSpPr>
      <xdr:spPr>
        <a:xfrm flipV="1">
          <a:off x="2908300" y="9408795"/>
          <a:ext cx="8826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4445</xdr:rowOff>
    </xdr:from>
    <xdr:to xmlns:xdr="http://schemas.openxmlformats.org/drawingml/2006/spreadsheetDrawing">
      <xdr:col>20</xdr:col>
      <xdr:colOff>38100</xdr:colOff>
      <xdr:row>55</xdr:row>
      <xdr:rowOff>106045</xdr:rowOff>
    </xdr:to>
    <xdr:sp macro="" textlink="">
      <xdr:nvSpPr>
        <xdr:cNvPr id="123" name="フローチャート: 判断 122"/>
        <xdr:cNvSpPr/>
      </xdr:nvSpPr>
      <xdr:spPr>
        <a:xfrm>
          <a:off x="3746500" y="94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97790</xdr:rowOff>
    </xdr:from>
    <xdr:ext cx="520065" cy="251460"/>
    <xdr:sp macro="" textlink="">
      <xdr:nvSpPr>
        <xdr:cNvPr id="124" name="テキスト ボックス 123"/>
        <xdr:cNvSpPr txBox="1"/>
      </xdr:nvSpPr>
      <xdr:spPr>
        <a:xfrm>
          <a:off x="3529965" y="952754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154940</xdr:rowOff>
    </xdr:from>
    <xdr:to xmlns:xdr="http://schemas.openxmlformats.org/drawingml/2006/spreadsheetDrawing">
      <xdr:col>15</xdr:col>
      <xdr:colOff>50800</xdr:colOff>
      <xdr:row>55</xdr:row>
      <xdr:rowOff>6350</xdr:rowOff>
    </xdr:to>
    <xdr:cxnSp macro="">
      <xdr:nvCxnSpPr>
        <xdr:cNvPr id="125" name="直線コネクタ 124"/>
        <xdr:cNvCxnSpPr/>
      </xdr:nvCxnSpPr>
      <xdr:spPr>
        <a:xfrm>
          <a:off x="2019300" y="94132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152400</xdr:rowOff>
    </xdr:from>
    <xdr:to xmlns:xdr="http://schemas.openxmlformats.org/drawingml/2006/spreadsheetDrawing">
      <xdr:col>15</xdr:col>
      <xdr:colOff>101600</xdr:colOff>
      <xdr:row>55</xdr:row>
      <xdr:rowOff>82550</xdr:rowOff>
    </xdr:to>
    <xdr:sp macro="" textlink="">
      <xdr:nvSpPr>
        <xdr:cNvPr id="126" name="フローチャート: 判断 125"/>
        <xdr:cNvSpPr/>
      </xdr:nvSpPr>
      <xdr:spPr>
        <a:xfrm>
          <a:off x="28575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73660</xdr:rowOff>
    </xdr:from>
    <xdr:ext cx="520065" cy="259080"/>
    <xdr:sp macro="" textlink="">
      <xdr:nvSpPr>
        <xdr:cNvPr id="127" name="テキスト ボックス 126"/>
        <xdr:cNvSpPr txBox="1"/>
      </xdr:nvSpPr>
      <xdr:spPr>
        <a:xfrm>
          <a:off x="2640965" y="95034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53</xdr:row>
      <xdr:rowOff>139700</xdr:rowOff>
    </xdr:from>
    <xdr:to xmlns:xdr="http://schemas.openxmlformats.org/drawingml/2006/spreadsheetDrawing">
      <xdr:col>10</xdr:col>
      <xdr:colOff>114300</xdr:colOff>
      <xdr:row>54</xdr:row>
      <xdr:rowOff>154940</xdr:rowOff>
    </xdr:to>
    <xdr:cxnSp macro="">
      <xdr:nvCxnSpPr>
        <xdr:cNvPr id="128" name="直線コネクタ 127"/>
        <xdr:cNvCxnSpPr/>
      </xdr:nvCxnSpPr>
      <xdr:spPr>
        <a:xfrm>
          <a:off x="1123950" y="9226550"/>
          <a:ext cx="89535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60325</xdr:rowOff>
    </xdr:from>
    <xdr:to xmlns:xdr="http://schemas.openxmlformats.org/drawingml/2006/spreadsheetDrawing">
      <xdr:col>10</xdr:col>
      <xdr:colOff>165100</xdr:colOff>
      <xdr:row>55</xdr:row>
      <xdr:rowOff>161925</xdr:rowOff>
    </xdr:to>
    <xdr:sp macro="" textlink="">
      <xdr:nvSpPr>
        <xdr:cNvPr id="129" name="フローチャート: 判断 128"/>
        <xdr:cNvSpPr/>
      </xdr:nvSpPr>
      <xdr:spPr>
        <a:xfrm>
          <a:off x="1968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153035</xdr:rowOff>
    </xdr:from>
    <xdr:ext cx="527685" cy="259080"/>
    <xdr:sp macro="" textlink="">
      <xdr:nvSpPr>
        <xdr:cNvPr id="130" name="テキスト ボックス 129"/>
        <xdr:cNvSpPr txBox="1"/>
      </xdr:nvSpPr>
      <xdr:spPr>
        <a:xfrm>
          <a:off x="1751965" y="95827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139065</xdr:rowOff>
    </xdr:from>
    <xdr:to xmlns:xdr="http://schemas.openxmlformats.org/drawingml/2006/spreadsheetDrawing">
      <xdr:col>6</xdr:col>
      <xdr:colOff>38100</xdr:colOff>
      <xdr:row>55</xdr:row>
      <xdr:rowOff>69215</xdr:rowOff>
    </xdr:to>
    <xdr:sp macro="" textlink="">
      <xdr:nvSpPr>
        <xdr:cNvPr id="131" name="フローチャート: 判断 130"/>
        <xdr:cNvSpPr/>
      </xdr:nvSpPr>
      <xdr:spPr>
        <a:xfrm>
          <a:off x="1079500" y="939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60325</xdr:rowOff>
    </xdr:from>
    <xdr:ext cx="520065" cy="259080"/>
    <xdr:sp macro="" textlink="">
      <xdr:nvSpPr>
        <xdr:cNvPr id="132" name="テキスト ボックス 131"/>
        <xdr:cNvSpPr txBox="1"/>
      </xdr:nvSpPr>
      <xdr:spPr>
        <a:xfrm>
          <a:off x="862965" y="94900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80010</xdr:rowOff>
    </xdr:from>
    <xdr:ext cx="762000" cy="259080"/>
    <xdr:sp macro="" textlink="">
      <xdr:nvSpPr>
        <xdr:cNvPr id="134" name="テキスト ボックス 133"/>
        <xdr:cNvSpPr txBox="1"/>
      </xdr:nvSpPr>
      <xdr:spPr>
        <a:xfrm>
          <a:off x="3600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4380" cy="259080"/>
    <xdr:sp macro="" textlink="">
      <xdr:nvSpPr>
        <xdr:cNvPr id="135" name="テキスト ボックス 134"/>
        <xdr:cNvSpPr txBox="1"/>
      </xdr:nvSpPr>
      <xdr:spPr>
        <a:xfrm>
          <a:off x="2717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80010</xdr:rowOff>
    </xdr:from>
    <xdr:ext cx="762000" cy="259080"/>
    <xdr:sp macro="" textlink="">
      <xdr:nvSpPr>
        <xdr:cNvPr id="137" name="テキスト ボックス 136"/>
        <xdr:cNvSpPr txBox="1"/>
      </xdr:nvSpPr>
      <xdr:spPr>
        <a:xfrm>
          <a:off x="933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40640</xdr:rowOff>
    </xdr:from>
    <xdr:to xmlns:xdr="http://schemas.openxmlformats.org/drawingml/2006/spreadsheetDrawing">
      <xdr:col>24</xdr:col>
      <xdr:colOff>114300</xdr:colOff>
      <xdr:row>55</xdr:row>
      <xdr:rowOff>141605</xdr:rowOff>
    </xdr:to>
    <xdr:sp macro="" textlink="">
      <xdr:nvSpPr>
        <xdr:cNvPr id="138" name="楕円 137"/>
        <xdr:cNvSpPr/>
      </xdr:nvSpPr>
      <xdr:spPr>
        <a:xfrm>
          <a:off x="4584700" y="9470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18415</xdr:rowOff>
    </xdr:from>
    <xdr:ext cx="534670" cy="250825"/>
    <xdr:sp macro="" textlink="">
      <xdr:nvSpPr>
        <xdr:cNvPr id="139" name="物件費該当値テキスト"/>
        <xdr:cNvSpPr txBox="1"/>
      </xdr:nvSpPr>
      <xdr:spPr>
        <a:xfrm>
          <a:off x="4686300" y="94481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99695</xdr:rowOff>
    </xdr:from>
    <xdr:to xmlns:xdr="http://schemas.openxmlformats.org/drawingml/2006/spreadsheetDrawing">
      <xdr:col>20</xdr:col>
      <xdr:colOff>38100</xdr:colOff>
      <xdr:row>55</xdr:row>
      <xdr:rowOff>29845</xdr:rowOff>
    </xdr:to>
    <xdr:sp macro="" textlink="">
      <xdr:nvSpPr>
        <xdr:cNvPr id="140" name="楕円 139"/>
        <xdr:cNvSpPr/>
      </xdr:nvSpPr>
      <xdr:spPr>
        <a:xfrm>
          <a:off x="3746500" y="93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46355</xdr:rowOff>
    </xdr:from>
    <xdr:ext cx="520065" cy="259080"/>
    <xdr:sp macro="" textlink="">
      <xdr:nvSpPr>
        <xdr:cNvPr id="141" name="テキスト ボックス 140"/>
        <xdr:cNvSpPr txBox="1"/>
      </xdr:nvSpPr>
      <xdr:spPr>
        <a:xfrm>
          <a:off x="3529965" y="91332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126365</xdr:rowOff>
    </xdr:from>
    <xdr:to xmlns:xdr="http://schemas.openxmlformats.org/drawingml/2006/spreadsheetDrawing">
      <xdr:col>15</xdr:col>
      <xdr:colOff>101600</xdr:colOff>
      <xdr:row>55</xdr:row>
      <xdr:rowOff>56515</xdr:rowOff>
    </xdr:to>
    <xdr:sp macro="" textlink="">
      <xdr:nvSpPr>
        <xdr:cNvPr id="142" name="楕円 141"/>
        <xdr:cNvSpPr/>
      </xdr:nvSpPr>
      <xdr:spPr>
        <a:xfrm>
          <a:off x="2857500" y="93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53</xdr:row>
      <xdr:rowOff>73025</xdr:rowOff>
    </xdr:from>
    <xdr:ext cx="520065" cy="259080"/>
    <xdr:sp macro="" textlink="">
      <xdr:nvSpPr>
        <xdr:cNvPr id="143" name="テキスト ボックス 142"/>
        <xdr:cNvSpPr txBox="1"/>
      </xdr:nvSpPr>
      <xdr:spPr>
        <a:xfrm>
          <a:off x="2640965" y="91598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104140</xdr:rowOff>
    </xdr:from>
    <xdr:to xmlns:xdr="http://schemas.openxmlformats.org/drawingml/2006/spreadsheetDrawing">
      <xdr:col>10</xdr:col>
      <xdr:colOff>165100</xdr:colOff>
      <xdr:row>55</xdr:row>
      <xdr:rowOff>34290</xdr:rowOff>
    </xdr:to>
    <xdr:sp macro="" textlink="">
      <xdr:nvSpPr>
        <xdr:cNvPr id="144" name="楕円 143"/>
        <xdr:cNvSpPr/>
      </xdr:nvSpPr>
      <xdr:spPr>
        <a:xfrm>
          <a:off x="1968500" y="93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53</xdr:row>
      <xdr:rowOff>50800</xdr:rowOff>
    </xdr:from>
    <xdr:ext cx="527685" cy="259080"/>
    <xdr:sp macro="" textlink="">
      <xdr:nvSpPr>
        <xdr:cNvPr id="145" name="テキスト ボックス 144"/>
        <xdr:cNvSpPr txBox="1"/>
      </xdr:nvSpPr>
      <xdr:spPr>
        <a:xfrm>
          <a:off x="1751965" y="91376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88900</xdr:rowOff>
    </xdr:from>
    <xdr:to xmlns:xdr="http://schemas.openxmlformats.org/drawingml/2006/spreadsheetDrawing">
      <xdr:col>6</xdr:col>
      <xdr:colOff>38100</xdr:colOff>
      <xdr:row>54</xdr:row>
      <xdr:rowOff>19050</xdr:rowOff>
    </xdr:to>
    <xdr:sp macro="" textlink="">
      <xdr:nvSpPr>
        <xdr:cNvPr id="146" name="楕円 145"/>
        <xdr:cNvSpPr/>
      </xdr:nvSpPr>
      <xdr:spPr>
        <a:xfrm>
          <a:off x="1079500" y="91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52</xdr:row>
      <xdr:rowOff>35560</xdr:rowOff>
    </xdr:from>
    <xdr:ext cx="520065" cy="259080"/>
    <xdr:sp macro="" textlink="">
      <xdr:nvSpPr>
        <xdr:cNvPr id="147" name="テキスト ボックス 146"/>
        <xdr:cNvSpPr txBox="1"/>
      </xdr:nvSpPr>
      <xdr:spPr>
        <a:xfrm>
          <a:off x="862965" y="89509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280" cy="217170"/>
    <xdr:sp macro="" textlink="">
      <xdr:nvSpPr>
        <xdr:cNvPr id="156" name="テキスト ボックス 155"/>
        <xdr:cNvSpPr txBox="1"/>
      </xdr:nvSpPr>
      <xdr:spPr>
        <a:xfrm>
          <a:off x="723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34315" cy="259080"/>
    <xdr:sp macro="" textlink="">
      <xdr:nvSpPr>
        <xdr:cNvPr id="159" name="テキスト ボックス 158"/>
        <xdr:cNvSpPr txBox="1"/>
      </xdr:nvSpPr>
      <xdr:spPr>
        <a:xfrm>
          <a:off x="513080" y="13501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144145</xdr:rowOff>
    </xdr:from>
    <xdr:ext cx="452755" cy="250825"/>
    <xdr:sp macro="" textlink="">
      <xdr:nvSpPr>
        <xdr:cNvPr id="161" name="テキスト ボックス 160"/>
        <xdr:cNvSpPr txBox="1"/>
      </xdr:nvSpPr>
      <xdr:spPr>
        <a:xfrm>
          <a:off x="294640" y="13174345"/>
          <a:ext cx="452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160655</xdr:rowOff>
    </xdr:from>
    <xdr:ext cx="452755" cy="259080"/>
    <xdr:sp macro="" textlink="">
      <xdr:nvSpPr>
        <xdr:cNvPr id="163" name="テキスト ボックス 162"/>
        <xdr:cNvSpPr txBox="1"/>
      </xdr:nvSpPr>
      <xdr:spPr>
        <a:xfrm>
          <a:off x="294640" y="1284795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6350</xdr:rowOff>
    </xdr:from>
    <xdr:ext cx="452755" cy="251460"/>
    <xdr:sp macro="" textlink="">
      <xdr:nvSpPr>
        <xdr:cNvPr id="165" name="テキスト ボックス 164"/>
        <xdr:cNvSpPr txBox="1"/>
      </xdr:nvSpPr>
      <xdr:spPr>
        <a:xfrm>
          <a:off x="294640" y="12522200"/>
          <a:ext cx="452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7" name="テキスト ボックス 166"/>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38100</xdr:rowOff>
    </xdr:from>
    <xdr:ext cx="531495" cy="259080"/>
    <xdr:sp macro="" textlink="">
      <xdr:nvSpPr>
        <xdr:cNvPr id="169" name="テキスト ボックス 168"/>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8920"/>
    <xdr:sp macro="" textlink="">
      <xdr:nvSpPr>
        <xdr:cNvPr id="171" name="テキスト ボックス 170"/>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159385</xdr:rowOff>
    </xdr:from>
    <xdr:to xmlns:xdr="http://schemas.openxmlformats.org/drawingml/2006/spreadsheetDrawing">
      <xdr:col>24</xdr:col>
      <xdr:colOff>62865</xdr:colOff>
      <xdr:row>78</xdr:row>
      <xdr:rowOff>92075</xdr:rowOff>
    </xdr:to>
    <xdr:cxnSp macro="">
      <xdr:nvCxnSpPr>
        <xdr:cNvPr id="173" name="直線コネクタ 172"/>
        <xdr:cNvCxnSpPr/>
      </xdr:nvCxnSpPr>
      <xdr:spPr>
        <a:xfrm flipV="1">
          <a:off x="4633595" y="12332335"/>
          <a:ext cx="1270" cy="1132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95885</xdr:rowOff>
    </xdr:from>
    <xdr:ext cx="469900" cy="259080"/>
    <xdr:sp macro="" textlink="">
      <xdr:nvSpPr>
        <xdr:cNvPr id="174" name="維持補修費最小値テキスト"/>
        <xdr:cNvSpPr txBox="1"/>
      </xdr:nvSpPr>
      <xdr:spPr>
        <a:xfrm>
          <a:off x="4686300" y="13468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92075</xdr:rowOff>
    </xdr:from>
    <xdr:to xmlns:xdr="http://schemas.openxmlformats.org/drawingml/2006/spreadsheetDrawing">
      <xdr:col>24</xdr:col>
      <xdr:colOff>152400</xdr:colOff>
      <xdr:row>78</xdr:row>
      <xdr:rowOff>92075</xdr:rowOff>
    </xdr:to>
    <xdr:cxnSp macro="">
      <xdr:nvCxnSpPr>
        <xdr:cNvPr id="175" name="直線コネクタ 174"/>
        <xdr:cNvCxnSpPr/>
      </xdr:nvCxnSpPr>
      <xdr:spPr>
        <a:xfrm>
          <a:off x="4546600" y="1346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106045</xdr:rowOff>
    </xdr:from>
    <xdr:ext cx="534670" cy="259080"/>
    <xdr:sp macro="" textlink="">
      <xdr:nvSpPr>
        <xdr:cNvPr id="176" name="維持補修費最大値テキスト"/>
        <xdr:cNvSpPr txBox="1"/>
      </xdr:nvSpPr>
      <xdr:spPr>
        <a:xfrm>
          <a:off x="4686300" y="12107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159385</xdr:rowOff>
    </xdr:from>
    <xdr:to xmlns:xdr="http://schemas.openxmlformats.org/drawingml/2006/spreadsheetDrawing">
      <xdr:col>24</xdr:col>
      <xdr:colOff>152400</xdr:colOff>
      <xdr:row>71</xdr:row>
      <xdr:rowOff>159385</xdr:rowOff>
    </xdr:to>
    <xdr:cxnSp macro="">
      <xdr:nvCxnSpPr>
        <xdr:cNvPr id="177" name="直線コネクタ 176"/>
        <xdr:cNvCxnSpPr/>
      </xdr:nvCxnSpPr>
      <xdr:spPr>
        <a:xfrm>
          <a:off x="4546600" y="12332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71</xdr:row>
      <xdr:rowOff>159385</xdr:rowOff>
    </xdr:from>
    <xdr:to xmlns:xdr="http://schemas.openxmlformats.org/drawingml/2006/spreadsheetDrawing">
      <xdr:col>24</xdr:col>
      <xdr:colOff>63500</xdr:colOff>
      <xdr:row>73</xdr:row>
      <xdr:rowOff>29845</xdr:rowOff>
    </xdr:to>
    <xdr:cxnSp macro="">
      <xdr:nvCxnSpPr>
        <xdr:cNvPr id="178" name="直線コネクタ 177"/>
        <xdr:cNvCxnSpPr/>
      </xdr:nvCxnSpPr>
      <xdr:spPr>
        <a:xfrm flipV="1">
          <a:off x="3790950" y="12332335"/>
          <a:ext cx="84455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153670</xdr:rowOff>
    </xdr:from>
    <xdr:ext cx="469900" cy="259080"/>
    <xdr:sp macro="" textlink="">
      <xdr:nvSpPr>
        <xdr:cNvPr id="179" name="維持補修費平均値テキスト"/>
        <xdr:cNvSpPr txBox="1"/>
      </xdr:nvSpPr>
      <xdr:spPr>
        <a:xfrm>
          <a:off x="4686300" y="13012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3810</xdr:rowOff>
    </xdr:from>
    <xdr:to xmlns:xdr="http://schemas.openxmlformats.org/drawingml/2006/spreadsheetDrawing">
      <xdr:col>24</xdr:col>
      <xdr:colOff>114300</xdr:colOff>
      <xdr:row>76</xdr:row>
      <xdr:rowOff>105410</xdr:rowOff>
    </xdr:to>
    <xdr:sp macro="" textlink="">
      <xdr:nvSpPr>
        <xdr:cNvPr id="180" name="フローチャート: 判断 179"/>
        <xdr:cNvSpPr/>
      </xdr:nvSpPr>
      <xdr:spPr>
        <a:xfrm>
          <a:off x="45847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72</xdr:row>
      <xdr:rowOff>99695</xdr:rowOff>
    </xdr:from>
    <xdr:to xmlns:xdr="http://schemas.openxmlformats.org/drawingml/2006/spreadsheetDrawing">
      <xdr:col>19</xdr:col>
      <xdr:colOff>171450</xdr:colOff>
      <xdr:row>73</xdr:row>
      <xdr:rowOff>29845</xdr:rowOff>
    </xdr:to>
    <xdr:cxnSp macro="">
      <xdr:nvCxnSpPr>
        <xdr:cNvPr id="181" name="直線コネクタ 180"/>
        <xdr:cNvCxnSpPr/>
      </xdr:nvCxnSpPr>
      <xdr:spPr>
        <a:xfrm>
          <a:off x="2908300" y="12444095"/>
          <a:ext cx="88265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29210</xdr:rowOff>
    </xdr:from>
    <xdr:to xmlns:xdr="http://schemas.openxmlformats.org/drawingml/2006/spreadsheetDrawing">
      <xdr:col>20</xdr:col>
      <xdr:colOff>38100</xdr:colOff>
      <xdr:row>76</xdr:row>
      <xdr:rowOff>130810</xdr:rowOff>
    </xdr:to>
    <xdr:sp macro="" textlink="">
      <xdr:nvSpPr>
        <xdr:cNvPr id="182" name="フローチャート: 判断 181"/>
        <xdr:cNvSpPr/>
      </xdr:nvSpPr>
      <xdr:spPr>
        <a:xfrm>
          <a:off x="37465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121920</xdr:rowOff>
    </xdr:from>
    <xdr:ext cx="462915" cy="250190"/>
    <xdr:sp macro="" textlink="">
      <xdr:nvSpPr>
        <xdr:cNvPr id="183" name="テキスト ボックス 182"/>
        <xdr:cNvSpPr txBox="1"/>
      </xdr:nvSpPr>
      <xdr:spPr>
        <a:xfrm>
          <a:off x="3562350" y="13152120"/>
          <a:ext cx="462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71</xdr:row>
      <xdr:rowOff>52705</xdr:rowOff>
    </xdr:from>
    <xdr:to xmlns:xdr="http://schemas.openxmlformats.org/drawingml/2006/spreadsheetDrawing">
      <xdr:col>15</xdr:col>
      <xdr:colOff>50800</xdr:colOff>
      <xdr:row>72</xdr:row>
      <xdr:rowOff>99695</xdr:rowOff>
    </xdr:to>
    <xdr:cxnSp macro="">
      <xdr:nvCxnSpPr>
        <xdr:cNvPr id="184" name="直線コネクタ 183"/>
        <xdr:cNvCxnSpPr/>
      </xdr:nvCxnSpPr>
      <xdr:spPr>
        <a:xfrm>
          <a:off x="2019300" y="1222565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47625</xdr:rowOff>
    </xdr:from>
    <xdr:to xmlns:xdr="http://schemas.openxmlformats.org/drawingml/2006/spreadsheetDrawing">
      <xdr:col>15</xdr:col>
      <xdr:colOff>101600</xdr:colOff>
      <xdr:row>76</xdr:row>
      <xdr:rowOff>149225</xdr:rowOff>
    </xdr:to>
    <xdr:sp macro="" textlink="">
      <xdr:nvSpPr>
        <xdr:cNvPr id="185" name="フローチャート: 判断 184"/>
        <xdr:cNvSpPr/>
      </xdr:nvSpPr>
      <xdr:spPr>
        <a:xfrm>
          <a:off x="28575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140335</xdr:rowOff>
    </xdr:from>
    <xdr:ext cx="462915" cy="259080"/>
    <xdr:sp macro="" textlink="">
      <xdr:nvSpPr>
        <xdr:cNvPr id="186" name="テキスト ボックス 185"/>
        <xdr:cNvSpPr txBox="1"/>
      </xdr:nvSpPr>
      <xdr:spPr>
        <a:xfrm>
          <a:off x="2673350" y="131705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71</xdr:row>
      <xdr:rowOff>52705</xdr:rowOff>
    </xdr:from>
    <xdr:to xmlns:xdr="http://schemas.openxmlformats.org/drawingml/2006/spreadsheetDrawing">
      <xdr:col>10</xdr:col>
      <xdr:colOff>114300</xdr:colOff>
      <xdr:row>72</xdr:row>
      <xdr:rowOff>12700</xdr:rowOff>
    </xdr:to>
    <xdr:cxnSp macro="">
      <xdr:nvCxnSpPr>
        <xdr:cNvPr id="187" name="直線コネクタ 186"/>
        <xdr:cNvCxnSpPr/>
      </xdr:nvCxnSpPr>
      <xdr:spPr>
        <a:xfrm flipV="1">
          <a:off x="1123950" y="12225655"/>
          <a:ext cx="89535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55245</xdr:rowOff>
    </xdr:from>
    <xdr:to xmlns:xdr="http://schemas.openxmlformats.org/drawingml/2006/spreadsheetDrawing">
      <xdr:col>10</xdr:col>
      <xdr:colOff>165100</xdr:colOff>
      <xdr:row>76</xdr:row>
      <xdr:rowOff>156845</xdr:rowOff>
    </xdr:to>
    <xdr:sp macro="" textlink="">
      <xdr:nvSpPr>
        <xdr:cNvPr id="188" name="フローチャート: 判断 187"/>
        <xdr:cNvSpPr/>
      </xdr:nvSpPr>
      <xdr:spPr>
        <a:xfrm>
          <a:off x="1968500" y="1308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147955</xdr:rowOff>
    </xdr:from>
    <xdr:ext cx="462915" cy="258445"/>
    <xdr:sp macro="" textlink="">
      <xdr:nvSpPr>
        <xdr:cNvPr id="189" name="テキスト ボックス 188"/>
        <xdr:cNvSpPr txBox="1"/>
      </xdr:nvSpPr>
      <xdr:spPr>
        <a:xfrm>
          <a:off x="1784350" y="1317815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10795</xdr:rowOff>
    </xdr:from>
    <xdr:to xmlns:xdr="http://schemas.openxmlformats.org/drawingml/2006/spreadsheetDrawing">
      <xdr:col>6</xdr:col>
      <xdr:colOff>38100</xdr:colOff>
      <xdr:row>75</xdr:row>
      <xdr:rowOff>112395</xdr:rowOff>
    </xdr:to>
    <xdr:sp macro="" textlink="">
      <xdr:nvSpPr>
        <xdr:cNvPr id="190" name="フローチャート: 判断 189"/>
        <xdr:cNvSpPr/>
      </xdr:nvSpPr>
      <xdr:spPr>
        <a:xfrm>
          <a:off x="1079500" y="1286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103505</xdr:rowOff>
    </xdr:from>
    <xdr:ext cx="462915" cy="259080"/>
    <xdr:sp macro="" textlink="">
      <xdr:nvSpPr>
        <xdr:cNvPr id="191" name="テキスト ボックス 190"/>
        <xdr:cNvSpPr txBox="1"/>
      </xdr:nvSpPr>
      <xdr:spPr>
        <a:xfrm>
          <a:off x="895350" y="129622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80010</xdr:rowOff>
    </xdr:from>
    <xdr:ext cx="762000" cy="259080"/>
    <xdr:sp macro="" textlink="">
      <xdr:nvSpPr>
        <xdr:cNvPr id="193" name="テキスト ボックス 192"/>
        <xdr:cNvSpPr txBox="1"/>
      </xdr:nvSpPr>
      <xdr:spPr>
        <a:xfrm>
          <a:off x="3600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4380" cy="259080"/>
    <xdr:sp macro="" textlink="">
      <xdr:nvSpPr>
        <xdr:cNvPr id="194" name="テキスト ボックス 193"/>
        <xdr:cNvSpPr txBox="1"/>
      </xdr:nvSpPr>
      <xdr:spPr>
        <a:xfrm>
          <a:off x="2717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80010</xdr:rowOff>
    </xdr:from>
    <xdr:ext cx="762000" cy="259080"/>
    <xdr:sp macro="" textlink="">
      <xdr:nvSpPr>
        <xdr:cNvPr id="196" name="テキスト ボックス 195"/>
        <xdr:cNvSpPr txBox="1"/>
      </xdr:nvSpPr>
      <xdr:spPr>
        <a:xfrm>
          <a:off x="93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109220</xdr:rowOff>
    </xdr:from>
    <xdr:to xmlns:xdr="http://schemas.openxmlformats.org/drawingml/2006/spreadsheetDrawing">
      <xdr:col>24</xdr:col>
      <xdr:colOff>114300</xdr:colOff>
      <xdr:row>72</xdr:row>
      <xdr:rowOff>38735</xdr:rowOff>
    </xdr:to>
    <xdr:sp macro="" textlink="">
      <xdr:nvSpPr>
        <xdr:cNvPr id="197" name="楕円 196"/>
        <xdr:cNvSpPr/>
      </xdr:nvSpPr>
      <xdr:spPr>
        <a:xfrm>
          <a:off x="4584700" y="12282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71</xdr:row>
      <xdr:rowOff>61595</xdr:rowOff>
    </xdr:from>
    <xdr:ext cx="534670" cy="259080"/>
    <xdr:sp macro="" textlink="">
      <xdr:nvSpPr>
        <xdr:cNvPr id="198" name="維持補修費該当値テキスト"/>
        <xdr:cNvSpPr txBox="1"/>
      </xdr:nvSpPr>
      <xdr:spPr>
        <a:xfrm>
          <a:off x="4686300" y="12234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150495</xdr:rowOff>
    </xdr:from>
    <xdr:to xmlns:xdr="http://schemas.openxmlformats.org/drawingml/2006/spreadsheetDrawing">
      <xdr:col>20</xdr:col>
      <xdr:colOff>38100</xdr:colOff>
      <xdr:row>73</xdr:row>
      <xdr:rowOff>80645</xdr:rowOff>
    </xdr:to>
    <xdr:sp macro="" textlink="">
      <xdr:nvSpPr>
        <xdr:cNvPr id="199" name="楕円 198"/>
        <xdr:cNvSpPr/>
      </xdr:nvSpPr>
      <xdr:spPr>
        <a:xfrm>
          <a:off x="37465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71</xdr:row>
      <xdr:rowOff>97790</xdr:rowOff>
    </xdr:from>
    <xdr:ext cx="520065" cy="251460"/>
    <xdr:sp macro="" textlink="">
      <xdr:nvSpPr>
        <xdr:cNvPr id="200" name="テキスト ボックス 199"/>
        <xdr:cNvSpPr txBox="1"/>
      </xdr:nvSpPr>
      <xdr:spPr>
        <a:xfrm>
          <a:off x="3529965" y="1227074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48895</xdr:rowOff>
    </xdr:from>
    <xdr:to xmlns:xdr="http://schemas.openxmlformats.org/drawingml/2006/spreadsheetDrawing">
      <xdr:col>15</xdr:col>
      <xdr:colOff>101600</xdr:colOff>
      <xdr:row>72</xdr:row>
      <xdr:rowOff>150495</xdr:rowOff>
    </xdr:to>
    <xdr:sp macro="" textlink="">
      <xdr:nvSpPr>
        <xdr:cNvPr id="201" name="楕円 200"/>
        <xdr:cNvSpPr/>
      </xdr:nvSpPr>
      <xdr:spPr>
        <a:xfrm>
          <a:off x="2857500" y="1239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70</xdr:row>
      <xdr:rowOff>167005</xdr:rowOff>
    </xdr:from>
    <xdr:ext cx="520065" cy="250825"/>
    <xdr:sp macro="" textlink="">
      <xdr:nvSpPr>
        <xdr:cNvPr id="202" name="テキスト ボックス 201"/>
        <xdr:cNvSpPr txBox="1"/>
      </xdr:nvSpPr>
      <xdr:spPr>
        <a:xfrm>
          <a:off x="2640965" y="1216850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71</xdr:row>
      <xdr:rowOff>1905</xdr:rowOff>
    </xdr:from>
    <xdr:to xmlns:xdr="http://schemas.openxmlformats.org/drawingml/2006/spreadsheetDrawing">
      <xdr:col>10</xdr:col>
      <xdr:colOff>165100</xdr:colOff>
      <xdr:row>71</xdr:row>
      <xdr:rowOff>103505</xdr:rowOff>
    </xdr:to>
    <xdr:sp macro="" textlink="">
      <xdr:nvSpPr>
        <xdr:cNvPr id="203" name="楕円 202"/>
        <xdr:cNvSpPr/>
      </xdr:nvSpPr>
      <xdr:spPr>
        <a:xfrm>
          <a:off x="1968500" y="121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69</xdr:row>
      <xdr:rowOff>120650</xdr:rowOff>
    </xdr:from>
    <xdr:ext cx="527685" cy="251460"/>
    <xdr:sp macro="" textlink="">
      <xdr:nvSpPr>
        <xdr:cNvPr id="204" name="テキスト ボックス 203"/>
        <xdr:cNvSpPr txBox="1"/>
      </xdr:nvSpPr>
      <xdr:spPr>
        <a:xfrm>
          <a:off x="1751965" y="1195070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71</xdr:row>
      <xdr:rowOff>133350</xdr:rowOff>
    </xdr:from>
    <xdr:to xmlns:xdr="http://schemas.openxmlformats.org/drawingml/2006/spreadsheetDrawing">
      <xdr:col>6</xdr:col>
      <xdr:colOff>38100</xdr:colOff>
      <xdr:row>72</xdr:row>
      <xdr:rowOff>63500</xdr:rowOff>
    </xdr:to>
    <xdr:sp macro="" textlink="">
      <xdr:nvSpPr>
        <xdr:cNvPr id="205" name="楕円 204"/>
        <xdr:cNvSpPr/>
      </xdr:nvSpPr>
      <xdr:spPr>
        <a:xfrm>
          <a:off x="1079500" y="1230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70</xdr:row>
      <xdr:rowOff>80010</xdr:rowOff>
    </xdr:from>
    <xdr:ext cx="520065" cy="259080"/>
    <xdr:sp macro="" textlink="">
      <xdr:nvSpPr>
        <xdr:cNvPr id="206" name="テキスト ボックス 205"/>
        <xdr:cNvSpPr txBox="1"/>
      </xdr:nvSpPr>
      <xdr:spPr>
        <a:xfrm>
          <a:off x="862965" y="120815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280" cy="217170"/>
    <xdr:sp macro="" textlink="">
      <xdr:nvSpPr>
        <xdr:cNvPr id="215" name="テキスト ボックス 214"/>
        <xdr:cNvSpPr txBox="1"/>
      </xdr:nvSpPr>
      <xdr:spPr>
        <a:xfrm>
          <a:off x="723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7" name="テキスト ボックス 216"/>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98</xdr:row>
      <xdr:rowOff>73660</xdr:rowOff>
    </xdr:from>
    <xdr:ext cx="588645" cy="259080"/>
    <xdr:sp macro="" textlink="">
      <xdr:nvSpPr>
        <xdr:cNvPr id="219" name="テキスト ボックス 218"/>
        <xdr:cNvSpPr txBox="1"/>
      </xdr:nvSpPr>
      <xdr:spPr>
        <a:xfrm>
          <a:off x="166370" y="1687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8645" cy="259080"/>
    <xdr:sp macro="" textlink="">
      <xdr:nvSpPr>
        <xdr:cNvPr id="221" name="テキスト ボックス 220"/>
        <xdr:cNvSpPr txBox="1"/>
      </xdr:nvSpPr>
      <xdr:spPr>
        <a:xfrm>
          <a:off x="166370" y="1649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8645" cy="248920"/>
    <xdr:sp macro="" textlink="">
      <xdr:nvSpPr>
        <xdr:cNvPr id="223" name="テキスト ボックス 222"/>
        <xdr:cNvSpPr txBox="1"/>
      </xdr:nvSpPr>
      <xdr:spPr>
        <a:xfrm>
          <a:off x="166370" y="161137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645" cy="259080"/>
    <xdr:sp macro="" textlink="">
      <xdr:nvSpPr>
        <xdr:cNvPr id="225" name="テキスト ボックス 224"/>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645" cy="259080"/>
    <xdr:sp macro="" textlink="">
      <xdr:nvSpPr>
        <xdr:cNvPr id="227" name="テキスト ボックス 226"/>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645" cy="248920"/>
    <xdr:sp macro="" textlink="">
      <xdr:nvSpPr>
        <xdr:cNvPr id="229" name="テキスト ボックス 228"/>
        <xdr:cNvSpPr txBox="1"/>
      </xdr:nvSpPr>
      <xdr:spPr>
        <a:xfrm>
          <a:off x="166370" y="149707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75565</xdr:rowOff>
    </xdr:from>
    <xdr:to xmlns:xdr="http://schemas.openxmlformats.org/drawingml/2006/spreadsheetDrawing">
      <xdr:col>24</xdr:col>
      <xdr:colOff>62865</xdr:colOff>
      <xdr:row>99</xdr:row>
      <xdr:rowOff>63500</xdr:rowOff>
    </xdr:to>
    <xdr:cxnSp macro="">
      <xdr:nvCxnSpPr>
        <xdr:cNvPr id="231" name="直線コネクタ 230"/>
        <xdr:cNvCxnSpPr/>
      </xdr:nvCxnSpPr>
      <xdr:spPr>
        <a:xfrm flipV="1">
          <a:off x="4633595" y="15677515"/>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67310</xdr:rowOff>
    </xdr:from>
    <xdr:ext cx="534670" cy="259080"/>
    <xdr:sp macro="" textlink="">
      <xdr:nvSpPr>
        <xdr:cNvPr id="232" name="扶助費最小値テキスト"/>
        <xdr:cNvSpPr txBox="1"/>
      </xdr:nvSpPr>
      <xdr:spPr>
        <a:xfrm>
          <a:off x="4686300" y="1704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63500</xdr:rowOff>
    </xdr:from>
    <xdr:to xmlns:xdr="http://schemas.openxmlformats.org/drawingml/2006/spreadsheetDrawing">
      <xdr:col>24</xdr:col>
      <xdr:colOff>152400</xdr:colOff>
      <xdr:row>99</xdr:row>
      <xdr:rowOff>63500</xdr:rowOff>
    </xdr:to>
    <xdr:cxnSp macro="">
      <xdr:nvCxnSpPr>
        <xdr:cNvPr id="233" name="直線コネクタ 232"/>
        <xdr:cNvCxnSpPr/>
      </xdr:nvCxnSpPr>
      <xdr:spPr>
        <a:xfrm>
          <a:off x="4546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22225</xdr:rowOff>
    </xdr:from>
    <xdr:ext cx="598805" cy="258445"/>
    <xdr:sp macro="" textlink="">
      <xdr:nvSpPr>
        <xdr:cNvPr id="234" name="扶助費最大値テキスト"/>
        <xdr:cNvSpPr txBox="1"/>
      </xdr:nvSpPr>
      <xdr:spPr>
        <a:xfrm>
          <a:off x="4686300" y="15452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75565</xdr:rowOff>
    </xdr:from>
    <xdr:to xmlns:xdr="http://schemas.openxmlformats.org/drawingml/2006/spreadsheetDrawing">
      <xdr:col>24</xdr:col>
      <xdr:colOff>152400</xdr:colOff>
      <xdr:row>91</xdr:row>
      <xdr:rowOff>75565</xdr:rowOff>
    </xdr:to>
    <xdr:cxnSp macro="">
      <xdr:nvCxnSpPr>
        <xdr:cNvPr id="235" name="直線コネクタ 234"/>
        <xdr:cNvCxnSpPr/>
      </xdr:nvCxnSpPr>
      <xdr:spPr>
        <a:xfrm>
          <a:off x="4546600" y="1567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93</xdr:row>
      <xdr:rowOff>33655</xdr:rowOff>
    </xdr:from>
    <xdr:to xmlns:xdr="http://schemas.openxmlformats.org/drawingml/2006/spreadsheetDrawing">
      <xdr:col>24</xdr:col>
      <xdr:colOff>63500</xdr:colOff>
      <xdr:row>94</xdr:row>
      <xdr:rowOff>122555</xdr:rowOff>
    </xdr:to>
    <xdr:cxnSp macro="">
      <xdr:nvCxnSpPr>
        <xdr:cNvPr id="236" name="直線コネクタ 235"/>
        <xdr:cNvCxnSpPr/>
      </xdr:nvCxnSpPr>
      <xdr:spPr>
        <a:xfrm flipV="1">
          <a:off x="3790950" y="15978505"/>
          <a:ext cx="84455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8890</xdr:rowOff>
    </xdr:from>
    <xdr:ext cx="598805" cy="248920"/>
    <xdr:sp macro="" textlink="">
      <xdr:nvSpPr>
        <xdr:cNvPr id="237" name="扶助費平均値テキスト"/>
        <xdr:cNvSpPr txBox="1"/>
      </xdr:nvSpPr>
      <xdr:spPr>
        <a:xfrm>
          <a:off x="4686300" y="1629664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30480</xdr:rowOff>
    </xdr:from>
    <xdr:to xmlns:xdr="http://schemas.openxmlformats.org/drawingml/2006/spreadsheetDrawing">
      <xdr:col>24</xdr:col>
      <xdr:colOff>114300</xdr:colOff>
      <xdr:row>95</xdr:row>
      <xdr:rowOff>132080</xdr:rowOff>
    </xdr:to>
    <xdr:sp macro="" textlink="">
      <xdr:nvSpPr>
        <xdr:cNvPr id="238" name="フローチャート: 判断 237"/>
        <xdr:cNvSpPr/>
      </xdr:nvSpPr>
      <xdr:spPr>
        <a:xfrm>
          <a:off x="45847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122555</xdr:rowOff>
    </xdr:from>
    <xdr:to xmlns:xdr="http://schemas.openxmlformats.org/drawingml/2006/spreadsheetDrawing">
      <xdr:col>19</xdr:col>
      <xdr:colOff>171450</xdr:colOff>
      <xdr:row>96</xdr:row>
      <xdr:rowOff>137795</xdr:rowOff>
    </xdr:to>
    <xdr:cxnSp macro="">
      <xdr:nvCxnSpPr>
        <xdr:cNvPr id="239" name="直線コネクタ 238"/>
        <xdr:cNvCxnSpPr/>
      </xdr:nvCxnSpPr>
      <xdr:spPr>
        <a:xfrm flipV="1">
          <a:off x="2908300" y="16238855"/>
          <a:ext cx="88265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170180</xdr:rowOff>
    </xdr:from>
    <xdr:to xmlns:xdr="http://schemas.openxmlformats.org/drawingml/2006/spreadsheetDrawing">
      <xdr:col>20</xdr:col>
      <xdr:colOff>38100</xdr:colOff>
      <xdr:row>97</xdr:row>
      <xdr:rowOff>100330</xdr:rowOff>
    </xdr:to>
    <xdr:sp macro="" textlink="">
      <xdr:nvSpPr>
        <xdr:cNvPr id="240" name="フローチャート: 判断 239"/>
        <xdr:cNvSpPr/>
      </xdr:nvSpPr>
      <xdr:spPr>
        <a:xfrm>
          <a:off x="37465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91440</xdr:rowOff>
    </xdr:from>
    <xdr:ext cx="584200" cy="259080"/>
    <xdr:sp macro="" textlink="">
      <xdr:nvSpPr>
        <xdr:cNvPr id="241" name="テキスト ボックス 240"/>
        <xdr:cNvSpPr txBox="1"/>
      </xdr:nvSpPr>
      <xdr:spPr>
        <a:xfrm>
          <a:off x="3497580" y="1672209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143510</xdr:rowOff>
    </xdr:from>
    <xdr:to xmlns:xdr="http://schemas.openxmlformats.org/drawingml/2006/spreadsheetDrawing">
      <xdr:col>15</xdr:col>
      <xdr:colOff>50800</xdr:colOff>
      <xdr:row>96</xdr:row>
      <xdr:rowOff>137795</xdr:rowOff>
    </xdr:to>
    <xdr:cxnSp macro="">
      <xdr:nvCxnSpPr>
        <xdr:cNvPr id="242" name="直線コネクタ 241"/>
        <xdr:cNvCxnSpPr/>
      </xdr:nvCxnSpPr>
      <xdr:spPr>
        <a:xfrm>
          <a:off x="2019300" y="16088360"/>
          <a:ext cx="889000" cy="508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148590</xdr:rowOff>
    </xdr:from>
    <xdr:to xmlns:xdr="http://schemas.openxmlformats.org/drawingml/2006/spreadsheetDrawing">
      <xdr:col>15</xdr:col>
      <xdr:colOff>101600</xdr:colOff>
      <xdr:row>99</xdr:row>
      <xdr:rowOff>78740</xdr:rowOff>
    </xdr:to>
    <xdr:sp macro="" textlink="">
      <xdr:nvSpPr>
        <xdr:cNvPr id="243" name="フローチャート: 判断 242"/>
        <xdr:cNvSpPr/>
      </xdr:nvSpPr>
      <xdr:spPr>
        <a:xfrm>
          <a:off x="2857500" y="1695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99</xdr:row>
      <xdr:rowOff>70485</xdr:rowOff>
    </xdr:from>
    <xdr:ext cx="584200" cy="259080"/>
    <xdr:sp macro="" textlink="">
      <xdr:nvSpPr>
        <xdr:cNvPr id="244" name="テキスト ボックス 243"/>
        <xdr:cNvSpPr txBox="1"/>
      </xdr:nvSpPr>
      <xdr:spPr>
        <a:xfrm>
          <a:off x="2608580" y="1704403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93</xdr:row>
      <xdr:rowOff>143510</xdr:rowOff>
    </xdr:from>
    <xdr:to xmlns:xdr="http://schemas.openxmlformats.org/drawingml/2006/spreadsheetDrawing">
      <xdr:col>10</xdr:col>
      <xdr:colOff>114300</xdr:colOff>
      <xdr:row>99</xdr:row>
      <xdr:rowOff>114300</xdr:rowOff>
    </xdr:to>
    <xdr:cxnSp macro="">
      <xdr:nvCxnSpPr>
        <xdr:cNvPr id="245" name="直線コネクタ 244"/>
        <xdr:cNvCxnSpPr/>
      </xdr:nvCxnSpPr>
      <xdr:spPr>
        <a:xfrm flipV="1">
          <a:off x="1123950" y="16088360"/>
          <a:ext cx="895350" cy="999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27305</xdr:rowOff>
    </xdr:from>
    <xdr:to xmlns:xdr="http://schemas.openxmlformats.org/drawingml/2006/spreadsheetDrawing">
      <xdr:col>10</xdr:col>
      <xdr:colOff>165100</xdr:colOff>
      <xdr:row>96</xdr:row>
      <xdr:rowOff>128905</xdr:rowOff>
    </xdr:to>
    <xdr:sp macro="" textlink="">
      <xdr:nvSpPr>
        <xdr:cNvPr id="246" name="フローチャート: 判断 245"/>
        <xdr:cNvSpPr/>
      </xdr:nvSpPr>
      <xdr:spPr>
        <a:xfrm>
          <a:off x="1968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120650</xdr:rowOff>
    </xdr:from>
    <xdr:ext cx="584200" cy="251460"/>
    <xdr:sp macro="" textlink="">
      <xdr:nvSpPr>
        <xdr:cNvPr id="247" name="テキスト ボックス 246"/>
        <xdr:cNvSpPr txBox="1"/>
      </xdr:nvSpPr>
      <xdr:spPr>
        <a:xfrm>
          <a:off x="1719580" y="1657985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95885</xdr:rowOff>
    </xdr:from>
    <xdr:to xmlns:xdr="http://schemas.openxmlformats.org/drawingml/2006/spreadsheetDrawing">
      <xdr:col>6</xdr:col>
      <xdr:colOff>38100</xdr:colOff>
      <xdr:row>94</xdr:row>
      <xdr:rowOff>26035</xdr:rowOff>
    </xdr:to>
    <xdr:sp macro="" textlink="">
      <xdr:nvSpPr>
        <xdr:cNvPr id="248" name="フローチャート: 判断 247"/>
        <xdr:cNvSpPr/>
      </xdr:nvSpPr>
      <xdr:spPr>
        <a:xfrm>
          <a:off x="1079500" y="1604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92</xdr:row>
      <xdr:rowOff>42545</xdr:rowOff>
    </xdr:from>
    <xdr:ext cx="584200" cy="249555"/>
    <xdr:sp macro="" textlink="">
      <xdr:nvSpPr>
        <xdr:cNvPr id="249" name="テキスト ボックス 248"/>
        <xdr:cNvSpPr txBox="1"/>
      </xdr:nvSpPr>
      <xdr:spPr>
        <a:xfrm>
          <a:off x="830580" y="15815945"/>
          <a:ext cx="5842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1" name="テキスト ボックス 250"/>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4380" cy="259080"/>
    <xdr:sp macro="" textlink="">
      <xdr:nvSpPr>
        <xdr:cNvPr id="252" name="テキスト ボックス 251"/>
        <xdr:cNvSpPr txBox="1"/>
      </xdr:nvSpPr>
      <xdr:spPr>
        <a:xfrm>
          <a:off x="2717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4" name="テキスト ボックス 253"/>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92</xdr:row>
      <xdr:rowOff>154940</xdr:rowOff>
    </xdr:from>
    <xdr:to xmlns:xdr="http://schemas.openxmlformats.org/drawingml/2006/spreadsheetDrawing">
      <xdr:col>24</xdr:col>
      <xdr:colOff>114300</xdr:colOff>
      <xdr:row>93</xdr:row>
      <xdr:rowOff>84455</xdr:rowOff>
    </xdr:to>
    <xdr:sp macro="" textlink="">
      <xdr:nvSpPr>
        <xdr:cNvPr id="255" name="楕円 254"/>
        <xdr:cNvSpPr/>
      </xdr:nvSpPr>
      <xdr:spPr>
        <a:xfrm>
          <a:off x="4584700" y="15928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6350</xdr:rowOff>
    </xdr:from>
    <xdr:ext cx="598805" cy="251460"/>
    <xdr:sp macro="" textlink="">
      <xdr:nvSpPr>
        <xdr:cNvPr id="256" name="扶助費該当値テキスト"/>
        <xdr:cNvSpPr txBox="1"/>
      </xdr:nvSpPr>
      <xdr:spPr>
        <a:xfrm>
          <a:off x="4686300" y="157797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71755</xdr:rowOff>
    </xdr:from>
    <xdr:to xmlns:xdr="http://schemas.openxmlformats.org/drawingml/2006/spreadsheetDrawing">
      <xdr:col>20</xdr:col>
      <xdr:colOff>38100</xdr:colOff>
      <xdr:row>95</xdr:row>
      <xdr:rowOff>1905</xdr:rowOff>
    </xdr:to>
    <xdr:sp macro="" textlink="">
      <xdr:nvSpPr>
        <xdr:cNvPr id="257" name="楕円 256"/>
        <xdr:cNvSpPr/>
      </xdr:nvSpPr>
      <xdr:spPr>
        <a:xfrm>
          <a:off x="3746500" y="161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18415</xdr:rowOff>
    </xdr:from>
    <xdr:ext cx="584200" cy="250825"/>
    <xdr:sp macro="" textlink="">
      <xdr:nvSpPr>
        <xdr:cNvPr id="258" name="テキスト ボックス 257"/>
        <xdr:cNvSpPr txBox="1"/>
      </xdr:nvSpPr>
      <xdr:spPr>
        <a:xfrm>
          <a:off x="3497580" y="15963265"/>
          <a:ext cx="584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86995</xdr:rowOff>
    </xdr:from>
    <xdr:to xmlns:xdr="http://schemas.openxmlformats.org/drawingml/2006/spreadsheetDrawing">
      <xdr:col>15</xdr:col>
      <xdr:colOff>101600</xdr:colOff>
      <xdr:row>97</xdr:row>
      <xdr:rowOff>17780</xdr:rowOff>
    </xdr:to>
    <xdr:sp macro="" textlink="">
      <xdr:nvSpPr>
        <xdr:cNvPr id="259" name="楕円 258"/>
        <xdr:cNvSpPr/>
      </xdr:nvSpPr>
      <xdr:spPr>
        <a:xfrm>
          <a:off x="28575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33655</xdr:rowOff>
    </xdr:from>
    <xdr:ext cx="584200" cy="258445"/>
    <xdr:sp macro="" textlink="">
      <xdr:nvSpPr>
        <xdr:cNvPr id="260" name="テキスト ボックス 259"/>
        <xdr:cNvSpPr txBox="1"/>
      </xdr:nvSpPr>
      <xdr:spPr>
        <a:xfrm>
          <a:off x="2608580" y="1632140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92710</xdr:rowOff>
    </xdr:from>
    <xdr:to xmlns:xdr="http://schemas.openxmlformats.org/drawingml/2006/spreadsheetDrawing">
      <xdr:col>10</xdr:col>
      <xdr:colOff>165100</xdr:colOff>
      <xdr:row>94</xdr:row>
      <xdr:rowOff>22860</xdr:rowOff>
    </xdr:to>
    <xdr:sp macro="" textlink="">
      <xdr:nvSpPr>
        <xdr:cNvPr id="261" name="楕円 260"/>
        <xdr:cNvSpPr/>
      </xdr:nvSpPr>
      <xdr:spPr>
        <a:xfrm>
          <a:off x="1968500" y="160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39370</xdr:rowOff>
    </xdr:from>
    <xdr:ext cx="584200" cy="259080"/>
    <xdr:sp macro="" textlink="">
      <xdr:nvSpPr>
        <xdr:cNvPr id="262" name="テキスト ボックス 261"/>
        <xdr:cNvSpPr txBox="1"/>
      </xdr:nvSpPr>
      <xdr:spPr>
        <a:xfrm>
          <a:off x="1719580" y="1581277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63500</xdr:rowOff>
    </xdr:from>
    <xdr:to xmlns:xdr="http://schemas.openxmlformats.org/drawingml/2006/spreadsheetDrawing">
      <xdr:col>6</xdr:col>
      <xdr:colOff>38100</xdr:colOff>
      <xdr:row>99</xdr:row>
      <xdr:rowOff>165100</xdr:rowOff>
    </xdr:to>
    <xdr:sp macro="" textlink="">
      <xdr:nvSpPr>
        <xdr:cNvPr id="263" name="楕円 262"/>
        <xdr:cNvSpPr/>
      </xdr:nvSpPr>
      <xdr:spPr>
        <a:xfrm>
          <a:off x="1079500" y="170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156210</xdr:rowOff>
    </xdr:from>
    <xdr:ext cx="520065" cy="250190"/>
    <xdr:sp macro="" textlink="">
      <xdr:nvSpPr>
        <xdr:cNvPr id="264" name="テキスト ボックス 263"/>
        <xdr:cNvSpPr txBox="1"/>
      </xdr:nvSpPr>
      <xdr:spPr>
        <a:xfrm>
          <a:off x="862965" y="1712976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280" cy="217170"/>
    <xdr:sp macro="" textlink="">
      <xdr:nvSpPr>
        <xdr:cNvPr id="273" name="テキスト ボックス 272"/>
        <xdr:cNvSpPr txBox="1"/>
      </xdr:nvSpPr>
      <xdr:spPr>
        <a:xfrm>
          <a:off x="6565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4315" cy="259080"/>
    <xdr:sp macro="" textlink="">
      <xdr:nvSpPr>
        <xdr:cNvPr id="276" name="テキスト ボックス 275"/>
        <xdr:cNvSpPr txBox="1"/>
      </xdr:nvSpPr>
      <xdr:spPr>
        <a:xfrm>
          <a:off x="6355080" y="6643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23875" cy="250825"/>
    <xdr:sp macro="" textlink="">
      <xdr:nvSpPr>
        <xdr:cNvPr id="278" name="テキスト ボックス 277"/>
        <xdr:cNvSpPr txBox="1"/>
      </xdr:nvSpPr>
      <xdr:spPr>
        <a:xfrm>
          <a:off x="6072505" y="631634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88645" cy="259080"/>
    <xdr:sp macro="" textlink="">
      <xdr:nvSpPr>
        <xdr:cNvPr id="280" name="テキスト ボックス 279"/>
        <xdr:cNvSpPr txBox="1"/>
      </xdr:nvSpPr>
      <xdr:spPr>
        <a:xfrm>
          <a:off x="6008370" y="5989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8645" cy="251460"/>
    <xdr:sp macro="" textlink="">
      <xdr:nvSpPr>
        <xdr:cNvPr id="282" name="テキスト ボックス 281"/>
        <xdr:cNvSpPr txBox="1"/>
      </xdr:nvSpPr>
      <xdr:spPr>
        <a:xfrm>
          <a:off x="6008370" y="56642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8645" cy="258445"/>
    <xdr:sp macro="" textlink="">
      <xdr:nvSpPr>
        <xdr:cNvPr id="284" name="テキスト ボックス 283"/>
        <xdr:cNvSpPr txBox="1"/>
      </xdr:nvSpPr>
      <xdr:spPr>
        <a:xfrm>
          <a:off x="6008370" y="5337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8645" cy="259080"/>
    <xdr:sp macro="" textlink="">
      <xdr:nvSpPr>
        <xdr:cNvPr id="286" name="テキスト ボックス 285"/>
        <xdr:cNvSpPr txBox="1"/>
      </xdr:nvSpPr>
      <xdr:spPr>
        <a:xfrm>
          <a:off x="6008370"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645" cy="248920"/>
    <xdr:sp macro="" textlink="">
      <xdr:nvSpPr>
        <xdr:cNvPr id="288" name="テキスト ボックス 287"/>
        <xdr:cNvSpPr txBox="1"/>
      </xdr:nvSpPr>
      <xdr:spPr>
        <a:xfrm>
          <a:off x="6008370" y="46837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35</xdr:row>
      <xdr:rowOff>107950</xdr:rowOff>
    </xdr:from>
    <xdr:to xmlns:xdr="http://schemas.openxmlformats.org/drawingml/2006/spreadsheetDrawing">
      <xdr:col>54</xdr:col>
      <xdr:colOff>171450</xdr:colOff>
      <xdr:row>38</xdr:row>
      <xdr:rowOff>88265</xdr:rowOff>
    </xdr:to>
    <xdr:cxnSp macro="">
      <xdr:nvCxnSpPr>
        <xdr:cNvPr id="290" name="直線コネクタ 289"/>
        <xdr:cNvCxnSpPr/>
      </xdr:nvCxnSpPr>
      <xdr:spPr>
        <a:xfrm flipV="1">
          <a:off x="10458450" y="6108700"/>
          <a:ext cx="0" cy="494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92075</xdr:rowOff>
    </xdr:from>
    <xdr:ext cx="527050" cy="259080"/>
    <xdr:sp macro="" textlink="">
      <xdr:nvSpPr>
        <xdr:cNvPr id="291" name="補助費等最小値テキスト"/>
        <xdr:cNvSpPr txBox="1"/>
      </xdr:nvSpPr>
      <xdr:spPr>
        <a:xfrm>
          <a:off x="10528300" y="66071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88265</xdr:rowOff>
    </xdr:from>
    <xdr:to xmlns:xdr="http://schemas.openxmlformats.org/drawingml/2006/spreadsheetDrawing">
      <xdr:col>55</xdr:col>
      <xdr:colOff>88900</xdr:colOff>
      <xdr:row>38</xdr:row>
      <xdr:rowOff>88265</xdr:rowOff>
    </xdr:to>
    <xdr:cxnSp macro="">
      <xdr:nvCxnSpPr>
        <xdr:cNvPr id="292" name="直線コネクタ 291"/>
        <xdr:cNvCxnSpPr/>
      </xdr:nvCxnSpPr>
      <xdr:spPr>
        <a:xfrm>
          <a:off x="10388600" y="660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54610</xdr:rowOff>
    </xdr:from>
    <xdr:ext cx="591185" cy="248920"/>
    <xdr:sp macro="" textlink="">
      <xdr:nvSpPr>
        <xdr:cNvPr id="293" name="補助費等最大値テキスト"/>
        <xdr:cNvSpPr txBox="1"/>
      </xdr:nvSpPr>
      <xdr:spPr>
        <a:xfrm>
          <a:off x="10528300" y="5883910"/>
          <a:ext cx="591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103,635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107950</xdr:rowOff>
    </xdr:from>
    <xdr:to xmlns:xdr="http://schemas.openxmlformats.org/drawingml/2006/spreadsheetDrawing">
      <xdr:col>55</xdr:col>
      <xdr:colOff>88900</xdr:colOff>
      <xdr:row>35</xdr:row>
      <xdr:rowOff>107950</xdr:rowOff>
    </xdr:to>
    <xdr:cxnSp macro="">
      <xdr:nvCxnSpPr>
        <xdr:cNvPr id="294" name="直線コネクタ 293"/>
        <xdr:cNvCxnSpPr/>
      </xdr:nvCxnSpPr>
      <xdr:spPr>
        <a:xfrm>
          <a:off x="10388600" y="610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130175</xdr:rowOff>
    </xdr:from>
    <xdr:to xmlns:xdr="http://schemas.openxmlformats.org/drawingml/2006/spreadsheetDrawing">
      <xdr:col>55</xdr:col>
      <xdr:colOff>0</xdr:colOff>
      <xdr:row>35</xdr:row>
      <xdr:rowOff>141605</xdr:rowOff>
    </xdr:to>
    <xdr:cxnSp macro="">
      <xdr:nvCxnSpPr>
        <xdr:cNvPr id="295" name="直線コネクタ 294"/>
        <xdr:cNvCxnSpPr/>
      </xdr:nvCxnSpPr>
      <xdr:spPr>
        <a:xfrm>
          <a:off x="9639300" y="61309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8255</xdr:rowOff>
    </xdr:from>
    <xdr:ext cx="527050" cy="249555"/>
    <xdr:sp macro="" textlink="">
      <xdr:nvSpPr>
        <xdr:cNvPr id="296" name="補助費等平均値テキスト"/>
        <xdr:cNvSpPr txBox="1"/>
      </xdr:nvSpPr>
      <xdr:spPr>
        <a:xfrm>
          <a:off x="10528300" y="6351905"/>
          <a:ext cx="5270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29845</xdr:rowOff>
    </xdr:from>
    <xdr:to xmlns:xdr="http://schemas.openxmlformats.org/drawingml/2006/spreadsheetDrawing">
      <xdr:col>55</xdr:col>
      <xdr:colOff>50800</xdr:colOff>
      <xdr:row>37</xdr:row>
      <xdr:rowOff>132080</xdr:rowOff>
    </xdr:to>
    <xdr:sp macro="" textlink="">
      <xdr:nvSpPr>
        <xdr:cNvPr id="297" name="フローチャート: 判断 296"/>
        <xdr:cNvSpPr/>
      </xdr:nvSpPr>
      <xdr:spPr>
        <a:xfrm>
          <a:off x="10426700" y="6373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35</xdr:row>
      <xdr:rowOff>130175</xdr:rowOff>
    </xdr:from>
    <xdr:to xmlns:xdr="http://schemas.openxmlformats.org/drawingml/2006/spreadsheetDrawing">
      <xdr:col>50</xdr:col>
      <xdr:colOff>114300</xdr:colOff>
      <xdr:row>35</xdr:row>
      <xdr:rowOff>139065</xdr:rowOff>
    </xdr:to>
    <xdr:cxnSp macro="">
      <xdr:nvCxnSpPr>
        <xdr:cNvPr id="298" name="直線コネクタ 297"/>
        <xdr:cNvCxnSpPr/>
      </xdr:nvCxnSpPr>
      <xdr:spPr>
        <a:xfrm flipV="1">
          <a:off x="8743950" y="6130925"/>
          <a:ext cx="8953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48895</xdr:rowOff>
    </xdr:from>
    <xdr:to xmlns:xdr="http://schemas.openxmlformats.org/drawingml/2006/spreadsheetDrawing">
      <xdr:col>50</xdr:col>
      <xdr:colOff>165100</xdr:colOff>
      <xdr:row>37</xdr:row>
      <xdr:rowOff>150495</xdr:rowOff>
    </xdr:to>
    <xdr:sp macro="" textlink="">
      <xdr:nvSpPr>
        <xdr:cNvPr id="299" name="フローチャート: 判断 298"/>
        <xdr:cNvSpPr/>
      </xdr:nvSpPr>
      <xdr:spPr>
        <a:xfrm>
          <a:off x="9588500" y="639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141605</xdr:rowOff>
    </xdr:from>
    <xdr:ext cx="527685" cy="259080"/>
    <xdr:sp macro="" textlink="">
      <xdr:nvSpPr>
        <xdr:cNvPr id="300" name="テキスト ボックス 299"/>
        <xdr:cNvSpPr txBox="1"/>
      </xdr:nvSpPr>
      <xdr:spPr>
        <a:xfrm>
          <a:off x="9371965" y="64852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118110</xdr:rowOff>
    </xdr:from>
    <xdr:to xmlns:xdr="http://schemas.openxmlformats.org/drawingml/2006/spreadsheetDrawing">
      <xdr:col>45</xdr:col>
      <xdr:colOff>171450</xdr:colOff>
      <xdr:row>35</xdr:row>
      <xdr:rowOff>139065</xdr:rowOff>
    </xdr:to>
    <xdr:cxnSp macro="">
      <xdr:nvCxnSpPr>
        <xdr:cNvPr id="301" name="直線コネクタ 300"/>
        <xdr:cNvCxnSpPr/>
      </xdr:nvCxnSpPr>
      <xdr:spPr>
        <a:xfrm>
          <a:off x="7861300" y="5947410"/>
          <a:ext cx="88265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41275</xdr:rowOff>
    </xdr:from>
    <xdr:to xmlns:xdr="http://schemas.openxmlformats.org/drawingml/2006/spreadsheetDrawing">
      <xdr:col>46</xdr:col>
      <xdr:colOff>38100</xdr:colOff>
      <xdr:row>37</xdr:row>
      <xdr:rowOff>143510</xdr:rowOff>
    </xdr:to>
    <xdr:sp macro="" textlink="">
      <xdr:nvSpPr>
        <xdr:cNvPr id="302" name="フローチャート: 判断 301"/>
        <xdr:cNvSpPr/>
      </xdr:nvSpPr>
      <xdr:spPr>
        <a:xfrm>
          <a:off x="8699500" y="638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133985</xdr:rowOff>
    </xdr:from>
    <xdr:ext cx="520065" cy="249555"/>
    <xdr:sp macro="" textlink="">
      <xdr:nvSpPr>
        <xdr:cNvPr id="303" name="テキスト ボックス 302"/>
        <xdr:cNvSpPr txBox="1"/>
      </xdr:nvSpPr>
      <xdr:spPr>
        <a:xfrm>
          <a:off x="8482965" y="647763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33655</xdr:rowOff>
    </xdr:from>
    <xdr:to xmlns:xdr="http://schemas.openxmlformats.org/drawingml/2006/spreadsheetDrawing">
      <xdr:col>41</xdr:col>
      <xdr:colOff>50800</xdr:colOff>
      <xdr:row>34</xdr:row>
      <xdr:rowOff>118110</xdr:rowOff>
    </xdr:to>
    <xdr:cxnSp macro="">
      <xdr:nvCxnSpPr>
        <xdr:cNvPr id="304" name="直線コネクタ 303"/>
        <xdr:cNvCxnSpPr/>
      </xdr:nvCxnSpPr>
      <xdr:spPr>
        <a:xfrm>
          <a:off x="6972300" y="5348605"/>
          <a:ext cx="889000" cy="598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52705</xdr:rowOff>
    </xdr:from>
    <xdr:to xmlns:xdr="http://schemas.openxmlformats.org/drawingml/2006/spreadsheetDrawing">
      <xdr:col>41</xdr:col>
      <xdr:colOff>101600</xdr:colOff>
      <xdr:row>37</xdr:row>
      <xdr:rowOff>154940</xdr:rowOff>
    </xdr:to>
    <xdr:sp macro="" textlink="">
      <xdr:nvSpPr>
        <xdr:cNvPr id="305" name="フローチャート: 判断 304"/>
        <xdr:cNvSpPr/>
      </xdr:nvSpPr>
      <xdr:spPr>
        <a:xfrm>
          <a:off x="7810500" y="6396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145415</xdr:rowOff>
    </xdr:from>
    <xdr:ext cx="520065" cy="249555"/>
    <xdr:sp macro="" textlink="">
      <xdr:nvSpPr>
        <xdr:cNvPr id="306" name="テキスト ボックス 305"/>
        <xdr:cNvSpPr txBox="1"/>
      </xdr:nvSpPr>
      <xdr:spPr>
        <a:xfrm>
          <a:off x="7593965" y="648906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8890</xdr:rowOff>
    </xdr:from>
    <xdr:to xmlns:xdr="http://schemas.openxmlformats.org/drawingml/2006/spreadsheetDrawing">
      <xdr:col>36</xdr:col>
      <xdr:colOff>165100</xdr:colOff>
      <xdr:row>33</xdr:row>
      <xdr:rowOff>110490</xdr:rowOff>
    </xdr:to>
    <xdr:sp macro="" textlink="">
      <xdr:nvSpPr>
        <xdr:cNvPr id="307" name="フローチャート: 判断 306"/>
        <xdr:cNvSpPr/>
      </xdr:nvSpPr>
      <xdr:spPr>
        <a:xfrm>
          <a:off x="6921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101600</xdr:rowOff>
    </xdr:from>
    <xdr:ext cx="584200" cy="259080"/>
    <xdr:sp macro="" textlink="">
      <xdr:nvSpPr>
        <xdr:cNvPr id="308" name="テキスト ボックス 307"/>
        <xdr:cNvSpPr txBox="1"/>
      </xdr:nvSpPr>
      <xdr:spPr>
        <a:xfrm>
          <a:off x="6672580" y="57594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80010</xdr:rowOff>
    </xdr:from>
    <xdr:ext cx="762000" cy="259080"/>
    <xdr:sp macro="" textlink="">
      <xdr:nvSpPr>
        <xdr:cNvPr id="311" name="テキスト ボックス 310"/>
        <xdr:cNvSpPr txBox="1"/>
      </xdr:nvSpPr>
      <xdr:spPr>
        <a:xfrm>
          <a:off x="8553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4380" cy="259080"/>
    <xdr:sp macro="" textlink="">
      <xdr:nvSpPr>
        <xdr:cNvPr id="312" name="テキスト ボックス 311"/>
        <xdr:cNvSpPr txBox="1"/>
      </xdr:nvSpPr>
      <xdr:spPr>
        <a:xfrm>
          <a:off x="7670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90805</xdr:rowOff>
    </xdr:from>
    <xdr:to xmlns:xdr="http://schemas.openxmlformats.org/drawingml/2006/spreadsheetDrawing">
      <xdr:col>55</xdr:col>
      <xdr:colOff>50800</xdr:colOff>
      <xdr:row>36</xdr:row>
      <xdr:rowOff>20955</xdr:rowOff>
    </xdr:to>
    <xdr:sp macro="" textlink="">
      <xdr:nvSpPr>
        <xdr:cNvPr id="314" name="楕円 313"/>
        <xdr:cNvSpPr/>
      </xdr:nvSpPr>
      <xdr:spPr>
        <a:xfrm>
          <a:off x="104267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10160</xdr:rowOff>
    </xdr:from>
    <xdr:ext cx="527050" cy="259080"/>
    <xdr:sp macro="" textlink="">
      <xdr:nvSpPr>
        <xdr:cNvPr id="315" name="補助費等該当値テキスト"/>
        <xdr:cNvSpPr txBox="1"/>
      </xdr:nvSpPr>
      <xdr:spPr>
        <a:xfrm>
          <a:off x="10528300" y="60109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79375</xdr:rowOff>
    </xdr:from>
    <xdr:to xmlns:xdr="http://schemas.openxmlformats.org/drawingml/2006/spreadsheetDrawing">
      <xdr:col>50</xdr:col>
      <xdr:colOff>165100</xdr:colOff>
      <xdr:row>36</xdr:row>
      <xdr:rowOff>9525</xdr:rowOff>
    </xdr:to>
    <xdr:sp macro="" textlink="">
      <xdr:nvSpPr>
        <xdr:cNvPr id="316" name="楕円 315"/>
        <xdr:cNvSpPr/>
      </xdr:nvSpPr>
      <xdr:spPr>
        <a:xfrm>
          <a:off x="9588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26035</xdr:rowOff>
    </xdr:from>
    <xdr:ext cx="584200" cy="259080"/>
    <xdr:sp macro="" textlink="">
      <xdr:nvSpPr>
        <xdr:cNvPr id="317" name="テキスト ボックス 316"/>
        <xdr:cNvSpPr txBox="1"/>
      </xdr:nvSpPr>
      <xdr:spPr>
        <a:xfrm>
          <a:off x="9339580" y="585533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88265</xdr:rowOff>
    </xdr:from>
    <xdr:to xmlns:xdr="http://schemas.openxmlformats.org/drawingml/2006/spreadsheetDrawing">
      <xdr:col>46</xdr:col>
      <xdr:colOff>38100</xdr:colOff>
      <xdr:row>36</xdr:row>
      <xdr:rowOff>18415</xdr:rowOff>
    </xdr:to>
    <xdr:sp macro="" textlink="">
      <xdr:nvSpPr>
        <xdr:cNvPr id="318" name="楕円 317"/>
        <xdr:cNvSpPr/>
      </xdr:nvSpPr>
      <xdr:spPr>
        <a:xfrm>
          <a:off x="8699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35560</xdr:rowOff>
    </xdr:from>
    <xdr:ext cx="520065" cy="259080"/>
    <xdr:sp macro="" textlink="">
      <xdr:nvSpPr>
        <xdr:cNvPr id="319" name="テキスト ボックス 318"/>
        <xdr:cNvSpPr txBox="1"/>
      </xdr:nvSpPr>
      <xdr:spPr>
        <a:xfrm>
          <a:off x="8482965" y="58648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67310</xdr:rowOff>
    </xdr:from>
    <xdr:to xmlns:xdr="http://schemas.openxmlformats.org/drawingml/2006/spreadsheetDrawing">
      <xdr:col>41</xdr:col>
      <xdr:colOff>101600</xdr:colOff>
      <xdr:row>34</xdr:row>
      <xdr:rowOff>168910</xdr:rowOff>
    </xdr:to>
    <xdr:sp macro="" textlink="">
      <xdr:nvSpPr>
        <xdr:cNvPr id="320" name="楕円 319"/>
        <xdr:cNvSpPr/>
      </xdr:nvSpPr>
      <xdr:spPr>
        <a:xfrm>
          <a:off x="7810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13970</xdr:rowOff>
    </xdr:from>
    <xdr:ext cx="584200" cy="259080"/>
    <xdr:sp macro="" textlink="">
      <xdr:nvSpPr>
        <xdr:cNvPr id="321" name="テキスト ボックス 320"/>
        <xdr:cNvSpPr txBox="1"/>
      </xdr:nvSpPr>
      <xdr:spPr>
        <a:xfrm>
          <a:off x="7561580" y="567182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154940</xdr:rowOff>
    </xdr:from>
    <xdr:to xmlns:xdr="http://schemas.openxmlformats.org/drawingml/2006/spreadsheetDrawing">
      <xdr:col>36</xdr:col>
      <xdr:colOff>165100</xdr:colOff>
      <xdr:row>31</xdr:row>
      <xdr:rowOff>84455</xdr:rowOff>
    </xdr:to>
    <xdr:sp macro="" textlink="">
      <xdr:nvSpPr>
        <xdr:cNvPr id="322" name="楕円 321"/>
        <xdr:cNvSpPr/>
      </xdr:nvSpPr>
      <xdr:spPr>
        <a:xfrm>
          <a:off x="6921500" y="5298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100965</xdr:rowOff>
    </xdr:from>
    <xdr:ext cx="584200" cy="248285"/>
    <xdr:sp macro="" textlink="">
      <xdr:nvSpPr>
        <xdr:cNvPr id="323" name="テキスト ボックス 322"/>
        <xdr:cNvSpPr txBox="1"/>
      </xdr:nvSpPr>
      <xdr:spPr>
        <a:xfrm>
          <a:off x="6672580" y="507301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280" cy="217170"/>
    <xdr:sp macro="" textlink="">
      <xdr:nvSpPr>
        <xdr:cNvPr id="332" name="テキスト ボックス 331"/>
        <xdr:cNvSpPr txBox="1"/>
      </xdr:nvSpPr>
      <xdr:spPr>
        <a:xfrm>
          <a:off x="6565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34315" cy="248920"/>
    <xdr:sp macro="" textlink="">
      <xdr:nvSpPr>
        <xdr:cNvPr id="334" name="テキスト ボックス 333"/>
        <xdr:cNvSpPr txBox="1"/>
      </xdr:nvSpPr>
      <xdr:spPr>
        <a:xfrm>
          <a:off x="6355080" y="10398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5" name="直線コネクタ 33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23875" cy="259080"/>
    <xdr:sp macro="" textlink="">
      <xdr:nvSpPr>
        <xdr:cNvPr id="336" name="テキスト ボックス 335"/>
        <xdr:cNvSpPr txBox="1"/>
      </xdr:nvSpPr>
      <xdr:spPr>
        <a:xfrm>
          <a:off x="6072505" y="10017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7" name="直線コネクタ 33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23875" cy="259080"/>
    <xdr:sp macro="" textlink="">
      <xdr:nvSpPr>
        <xdr:cNvPr id="338" name="テキスト ボックス 337"/>
        <xdr:cNvSpPr txBox="1"/>
      </xdr:nvSpPr>
      <xdr:spPr>
        <a:xfrm>
          <a:off x="6072505" y="9636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9" name="直線コネクタ 33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23875" cy="248920"/>
    <xdr:sp macro="" textlink="">
      <xdr:nvSpPr>
        <xdr:cNvPr id="340" name="テキスト ボックス 339"/>
        <xdr:cNvSpPr txBox="1"/>
      </xdr:nvSpPr>
      <xdr:spPr>
        <a:xfrm>
          <a:off x="6072505" y="925576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1" name="直線コネクタ 34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8645" cy="259080"/>
    <xdr:sp macro="" textlink="">
      <xdr:nvSpPr>
        <xdr:cNvPr id="342" name="テキスト ボックス 341"/>
        <xdr:cNvSpPr txBox="1"/>
      </xdr:nvSpPr>
      <xdr:spPr>
        <a:xfrm>
          <a:off x="6008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3" name="直線コネクタ 34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8645" cy="259080"/>
    <xdr:sp macro="" textlink="">
      <xdr:nvSpPr>
        <xdr:cNvPr id="344" name="テキスト ボックス 343"/>
        <xdr:cNvSpPr txBox="1"/>
      </xdr:nvSpPr>
      <xdr:spPr>
        <a:xfrm>
          <a:off x="6008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645" cy="248920"/>
    <xdr:sp macro="" textlink="">
      <xdr:nvSpPr>
        <xdr:cNvPr id="346" name="テキスト ボックス 345"/>
        <xdr:cNvSpPr txBox="1"/>
      </xdr:nvSpPr>
      <xdr:spPr>
        <a:xfrm>
          <a:off x="6008370" y="81127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102870</xdr:rowOff>
    </xdr:from>
    <xdr:to xmlns:xdr="http://schemas.openxmlformats.org/drawingml/2006/spreadsheetDrawing">
      <xdr:col>54</xdr:col>
      <xdr:colOff>171450</xdr:colOff>
      <xdr:row>59</xdr:row>
      <xdr:rowOff>102235</xdr:rowOff>
    </xdr:to>
    <xdr:cxnSp macro="">
      <xdr:nvCxnSpPr>
        <xdr:cNvPr id="348" name="直線コネクタ 347"/>
        <xdr:cNvCxnSpPr/>
      </xdr:nvCxnSpPr>
      <xdr:spPr>
        <a:xfrm flipV="1">
          <a:off x="10458450" y="8846820"/>
          <a:ext cx="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106045</xdr:rowOff>
    </xdr:from>
    <xdr:ext cx="527050" cy="259080"/>
    <xdr:sp macro="" textlink="">
      <xdr:nvSpPr>
        <xdr:cNvPr id="349" name="普通建設事業費最小値テキスト"/>
        <xdr:cNvSpPr txBox="1"/>
      </xdr:nvSpPr>
      <xdr:spPr>
        <a:xfrm>
          <a:off x="10528300" y="102215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102235</xdr:rowOff>
    </xdr:from>
    <xdr:to xmlns:xdr="http://schemas.openxmlformats.org/drawingml/2006/spreadsheetDrawing">
      <xdr:col>55</xdr:col>
      <xdr:colOff>88900</xdr:colOff>
      <xdr:row>59</xdr:row>
      <xdr:rowOff>102235</xdr:rowOff>
    </xdr:to>
    <xdr:cxnSp macro="">
      <xdr:nvCxnSpPr>
        <xdr:cNvPr id="350" name="直線コネクタ 349"/>
        <xdr:cNvCxnSpPr/>
      </xdr:nvCxnSpPr>
      <xdr:spPr>
        <a:xfrm>
          <a:off x="10388600" y="10217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49530</xdr:rowOff>
    </xdr:from>
    <xdr:ext cx="591185" cy="259080"/>
    <xdr:sp macro="" textlink="">
      <xdr:nvSpPr>
        <xdr:cNvPr id="351" name="普通建設事業費最大値テキスト"/>
        <xdr:cNvSpPr txBox="1"/>
      </xdr:nvSpPr>
      <xdr:spPr>
        <a:xfrm>
          <a:off x="10528300" y="86220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102870</xdr:rowOff>
    </xdr:from>
    <xdr:to xmlns:xdr="http://schemas.openxmlformats.org/drawingml/2006/spreadsheetDrawing">
      <xdr:col>55</xdr:col>
      <xdr:colOff>88900</xdr:colOff>
      <xdr:row>51</xdr:row>
      <xdr:rowOff>102870</xdr:rowOff>
    </xdr:to>
    <xdr:cxnSp macro="">
      <xdr:nvCxnSpPr>
        <xdr:cNvPr id="352" name="直線コネクタ 351"/>
        <xdr:cNvCxnSpPr/>
      </xdr:nvCxnSpPr>
      <xdr:spPr>
        <a:xfrm>
          <a:off x="10388600" y="884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76200</xdr:rowOff>
    </xdr:from>
    <xdr:to xmlns:xdr="http://schemas.openxmlformats.org/drawingml/2006/spreadsheetDrawing">
      <xdr:col>55</xdr:col>
      <xdr:colOff>0</xdr:colOff>
      <xdr:row>57</xdr:row>
      <xdr:rowOff>150495</xdr:rowOff>
    </xdr:to>
    <xdr:cxnSp macro="">
      <xdr:nvCxnSpPr>
        <xdr:cNvPr id="353" name="直線コネクタ 352"/>
        <xdr:cNvCxnSpPr/>
      </xdr:nvCxnSpPr>
      <xdr:spPr>
        <a:xfrm flipV="1">
          <a:off x="9639300" y="9848850"/>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59055</xdr:rowOff>
    </xdr:from>
    <xdr:ext cx="527050" cy="259080"/>
    <xdr:sp macro="" textlink="">
      <xdr:nvSpPr>
        <xdr:cNvPr id="354" name="普通建設事業費平均値テキスト"/>
        <xdr:cNvSpPr txBox="1"/>
      </xdr:nvSpPr>
      <xdr:spPr>
        <a:xfrm>
          <a:off x="10528300" y="9488805"/>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36195</xdr:rowOff>
    </xdr:from>
    <xdr:to xmlns:xdr="http://schemas.openxmlformats.org/drawingml/2006/spreadsheetDrawing">
      <xdr:col>55</xdr:col>
      <xdr:colOff>50800</xdr:colOff>
      <xdr:row>56</xdr:row>
      <xdr:rowOff>137795</xdr:rowOff>
    </xdr:to>
    <xdr:sp macro="" textlink="">
      <xdr:nvSpPr>
        <xdr:cNvPr id="355" name="フローチャート: 判断 354"/>
        <xdr:cNvSpPr/>
      </xdr:nvSpPr>
      <xdr:spPr>
        <a:xfrm>
          <a:off x="10426700" y="96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54</xdr:row>
      <xdr:rowOff>142240</xdr:rowOff>
    </xdr:from>
    <xdr:to xmlns:xdr="http://schemas.openxmlformats.org/drawingml/2006/spreadsheetDrawing">
      <xdr:col>50</xdr:col>
      <xdr:colOff>114300</xdr:colOff>
      <xdr:row>57</xdr:row>
      <xdr:rowOff>150495</xdr:rowOff>
    </xdr:to>
    <xdr:cxnSp macro="">
      <xdr:nvCxnSpPr>
        <xdr:cNvPr id="356" name="直線コネクタ 355"/>
        <xdr:cNvCxnSpPr/>
      </xdr:nvCxnSpPr>
      <xdr:spPr>
        <a:xfrm>
          <a:off x="8743950" y="9400540"/>
          <a:ext cx="895350" cy="522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60325</xdr:rowOff>
    </xdr:from>
    <xdr:to xmlns:xdr="http://schemas.openxmlformats.org/drawingml/2006/spreadsheetDrawing">
      <xdr:col>50</xdr:col>
      <xdr:colOff>165100</xdr:colOff>
      <xdr:row>57</xdr:row>
      <xdr:rowOff>161925</xdr:rowOff>
    </xdr:to>
    <xdr:sp macro="" textlink="">
      <xdr:nvSpPr>
        <xdr:cNvPr id="357" name="フローチャート: 判断 356"/>
        <xdr:cNvSpPr/>
      </xdr:nvSpPr>
      <xdr:spPr>
        <a:xfrm>
          <a:off x="9588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6985</xdr:rowOff>
    </xdr:from>
    <xdr:ext cx="527685" cy="250825"/>
    <xdr:sp macro="" textlink="">
      <xdr:nvSpPr>
        <xdr:cNvPr id="358" name="テキスト ボックス 357"/>
        <xdr:cNvSpPr txBox="1"/>
      </xdr:nvSpPr>
      <xdr:spPr>
        <a:xfrm>
          <a:off x="9371965" y="9608185"/>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142240</xdr:rowOff>
    </xdr:from>
    <xdr:to xmlns:xdr="http://schemas.openxmlformats.org/drawingml/2006/spreadsheetDrawing">
      <xdr:col>45</xdr:col>
      <xdr:colOff>171450</xdr:colOff>
      <xdr:row>54</xdr:row>
      <xdr:rowOff>166370</xdr:rowOff>
    </xdr:to>
    <xdr:cxnSp macro="">
      <xdr:nvCxnSpPr>
        <xdr:cNvPr id="359" name="直線コネクタ 358"/>
        <xdr:cNvCxnSpPr/>
      </xdr:nvCxnSpPr>
      <xdr:spPr>
        <a:xfrm flipV="1">
          <a:off x="7861300" y="9400540"/>
          <a:ext cx="8826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92710</xdr:rowOff>
    </xdr:from>
    <xdr:to xmlns:xdr="http://schemas.openxmlformats.org/drawingml/2006/spreadsheetDrawing">
      <xdr:col>46</xdr:col>
      <xdr:colOff>38100</xdr:colOff>
      <xdr:row>58</xdr:row>
      <xdr:rowOff>22860</xdr:rowOff>
    </xdr:to>
    <xdr:sp macro="" textlink="">
      <xdr:nvSpPr>
        <xdr:cNvPr id="360" name="フローチャート: 判断 359"/>
        <xdr:cNvSpPr/>
      </xdr:nvSpPr>
      <xdr:spPr>
        <a:xfrm>
          <a:off x="8699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13970</xdr:rowOff>
    </xdr:from>
    <xdr:ext cx="520065" cy="259080"/>
    <xdr:sp macro="" textlink="">
      <xdr:nvSpPr>
        <xdr:cNvPr id="361" name="テキスト ボックス 360"/>
        <xdr:cNvSpPr txBox="1"/>
      </xdr:nvSpPr>
      <xdr:spPr>
        <a:xfrm>
          <a:off x="8482965" y="99580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166370</xdr:rowOff>
    </xdr:from>
    <xdr:to xmlns:xdr="http://schemas.openxmlformats.org/drawingml/2006/spreadsheetDrawing">
      <xdr:col>41</xdr:col>
      <xdr:colOff>50800</xdr:colOff>
      <xdr:row>56</xdr:row>
      <xdr:rowOff>49530</xdr:rowOff>
    </xdr:to>
    <xdr:cxnSp macro="">
      <xdr:nvCxnSpPr>
        <xdr:cNvPr id="362" name="直線コネクタ 361"/>
        <xdr:cNvCxnSpPr/>
      </xdr:nvCxnSpPr>
      <xdr:spPr>
        <a:xfrm flipV="1">
          <a:off x="6972300" y="9424670"/>
          <a:ext cx="8890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92710</xdr:rowOff>
    </xdr:from>
    <xdr:to xmlns:xdr="http://schemas.openxmlformats.org/drawingml/2006/spreadsheetDrawing">
      <xdr:col>41</xdr:col>
      <xdr:colOff>101600</xdr:colOff>
      <xdr:row>58</xdr:row>
      <xdr:rowOff>22860</xdr:rowOff>
    </xdr:to>
    <xdr:sp macro="" textlink="">
      <xdr:nvSpPr>
        <xdr:cNvPr id="363" name="フローチャート: 判断 362"/>
        <xdr:cNvSpPr/>
      </xdr:nvSpPr>
      <xdr:spPr>
        <a:xfrm>
          <a:off x="7810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13970</xdr:rowOff>
    </xdr:from>
    <xdr:ext cx="520065" cy="259080"/>
    <xdr:sp macro="" textlink="">
      <xdr:nvSpPr>
        <xdr:cNvPr id="364" name="テキスト ボックス 363"/>
        <xdr:cNvSpPr txBox="1"/>
      </xdr:nvSpPr>
      <xdr:spPr>
        <a:xfrm>
          <a:off x="7593965" y="99580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136525</xdr:rowOff>
    </xdr:from>
    <xdr:to xmlns:xdr="http://schemas.openxmlformats.org/drawingml/2006/spreadsheetDrawing">
      <xdr:col>36</xdr:col>
      <xdr:colOff>165100</xdr:colOff>
      <xdr:row>56</xdr:row>
      <xdr:rowOff>66675</xdr:rowOff>
    </xdr:to>
    <xdr:sp macro="" textlink="">
      <xdr:nvSpPr>
        <xdr:cNvPr id="365" name="フローチャート: 判断 364"/>
        <xdr:cNvSpPr/>
      </xdr:nvSpPr>
      <xdr:spPr>
        <a:xfrm>
          <a:off x="6921500" y="956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83185</xdr:rowOff>
    </xdr:from>
    <xdr:ext cx="527685" cy="259080"/>
    <xdr:sp macro="" textlink="">
      <xdr:nvSpPr>
        <xdr:cNvPr id="366" name="テキスト ボックス 365"/>
        <xdr:cNvSpPr txBox="1"/>
      </xdr:nvSpPr>
      <xdr:spPr>
        <a:xfrm>
          <a:off x="6704965" y="93414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80010</xdr:rowOff>
    </xdr:from>
    <xdr:ext cx="762000" cy="259080"/>
    <xdr:sp macro="" textlink="">
      <xdr:nvSpPr>
        <xdr:cNvPr id="369" name="テキスト ボックス 368"/>
        <xdr:cNvSpPr txBox="1"/>
      </xdr:nvSpPr>
      <xdr:spPr>
        <a:xfrm>
          <a:off x="8553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4380" cy="259080"/>
    <xdr:sp macro="" textlink="">
      <xdr:nvSpPr>
        <xdr:cNvPr id="370" name="テキスト ボックス 369"/>
        <xdr:cNvSpPr txBox="1"/>
      </xdr:nvSpPr>
      <xdr:spPr>
        <a:xfrm>
          <a:off x="7670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25400</xdr:rowOff>
    </xdr:from>
    <xdr:to xmlns:xdr="http://schemas.openxmlformats.org/drawingml/2006/spreadsheetDrawing">
      <xdr:col>55</xdr:col>
      <xdr:colOff>50800</xdr:colOff>
      <xdr:row>57</xdr:row>
      <xdr:rowOff>127000</xdr:rowOff>
    </xdr:to>
    <xdr:sp macro="" textlink="">
      <xdr:nvSpPr>
        <xdr:cNvPr id="372" name="楕円 371"/>
        <xdr:cNvSpPr/>
      </xdr:nvSpPr>
      <xdr:spPr>
        <a:xfrm>
          <a:off x="104267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3810</xdr:rowOff>
    </xdr:from>
    <xdr:ext cx="527050" cy="259080"/>
    <xdr:sp macro="" textlink="">
      <xdr:nvSpPr>
        <xdr:cNvPr id="373" name="普通建設事業費該当値テキスト"/>
        <xdr:cNvSpPr txBox="1"/>
      </xdr:nvSpPr>
      <xdr:spPr>
        <a:xfrm>
          <a:off x="10528300" y="97764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99695</xdr:rowOff>
    </xdr:from>
    <xdr:to xmlns:xdr="http://schemas.openxmlformats.org/drawingml/2006/spreadsheetDrawing">
      <xdr:col>50</xdr:col>
      <xdr:colOff>165100</xdr:colOff>
      <xdr:row>58</xdr:row>
      <xdr:rowOff>29845</xdr:rowOff>
    </xdr:to>
    <xdr:sp macro="" textlink="">
      <xdr:nvSpPr>
        <xdr:cNvPr id="374" name="楕円 373"/>
        <xdr:cNvSpPr/>
      </xdr:nvSpPr>
      <xdr:spPr>
        <a:xfrm>
          <a:off x="9588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20955</xdr:rowOff>
    </xdr:from>
    <xdr:ext cx="527685" cy="248285"/>
    <xdr:sp macro="" textlink="">
      <xdr:nvSpPr>
        <xdr:cNvPr id="375" name="テキスト ボックス 374"/>
        <xdr:cNvSpPr txBox="1"/>
      </xdr:nvSpPr>
      <xdr:spPr>
        <a:xfrm>
          <a:off x="9371965" y="9965055"/>
          <a:ext cx="5276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91440</xdr:rowOff>
    </xdr:from>
    <xdr:to xmlns:xdr="http://schemas.openxmlformats.org/drawingml/2006/spreadsheetDrawing">
      <xdr:col>46</xdr:col>
      <xdr:colOff>38100</xdr:colOff>
      <xdr:row>55</xdr:row>
      <xdr:rowOff>21590</xdr:rowOff>
    </xdr:to>
    <xdr:sp macro="" textlink="">
      <xdr:nvSpPr>
        <xdr:cNvPr id="376" name="楕円 375"/>
        <xdr:cNvSpPr/>
      </xdr:nvSpPr>
      <xdr:spPr>
        <a:xfrm>
          <a:off x="86995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38100</xdr:rowOff>
    </xdr:from>
    <xdr:ext cx="520065" cy="259080"/>
    <xdr:sp macro="" textlink="">
      <xdr:nvSpPr>
        <xdr:cNvPr id="377" name="テキスト ボックス 376"/>
        <xdr:cNvSpPr txBox="1"/>
      </xdr:nvSpPr>
      <xdr:spPr>
        <a:xfrm>
          <a:off x="8482965" y="91249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114935</xdr:rowOff>
    </xdr:from>
    <xdr:to xmlns:xdr="http://schemas.openxmlformats.org/drawingml/2006/spreadsheetDrawing">
      <xdr:col>41</xdr:col>
      <xdr:colOff>101600</xdr:colOff>
      <xdr:row>55</xdr:row>
      <xdr:rowOff>45085</xdr:rowOff>
    </xdr:to>
    <xdr:sp macro="" textlink="">
      <xdr:nvSpPr>
        <xdr:cNvPr id="378" name="楕円 377"/>
        <xdr:cNvSpPr/>
      </xdr:nvSpPr>
      <xdr:spPr>
        <a:xfrm>
          <a:off x="7810500" y="93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61595</xdr:rowOff>
    </xdr:from>
    <xdr:ext cx="520065" cy="259080"/>
    <xdr:sp macro="" textlink="">
      <xdr:nvSpPr>
        <xdr:cNvPr id="379" name="テキスト ボックス 378"/>
        <xdr:cNvSpPr txBox="1"/>
      </xdr:nvSpPr>
      <xdr:spPr>
        <a:xfrm>
          <a:off x="7593965" y="91484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170180</xdr:rowOff>
    </xdr:from>
    <xdr:to xmlns:xdr="http://schemas.openxmlformats.org/drawingml/2006/spreadsheetDrawing">
      <xdr:col>36</xdr:col>
      <xdr:colOff>165100</xdr:colOff>
      <xdr:row>56</xdr:row>
      <xdr:rowOff>100330</xdr:rowOff>
    </xdr:to>
    <xdr:sp macro="" textlink="">
      <xdr:nvSpPr>
        <xdr:cNvPr id="380" name="楕円 379"/>
        <xdr:cNvSpPr/>
      </xdr:nvSpPr>
      <xdr:spPr>
        <a:xfrm>
          <a:off x="6921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91440</xdr:rowOff>
    </xdr:from>
    <xdr:ext cx="527685" cy="259080"/>
    <xdr:sp macro="" textlink="">
      <xdr:nvSpPr>
        <xdr:cNvPr id="381" name="テキスト ボックス 380"/>
        <xdr:cNvSpPr txBox="1"/>
      </xdr:nvSpPr>
      <xdr:spPr>
        <a:xfrm>
          <a:off x="6704965" y="96926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280" cy="217170"/>
    <xdr:sp macro="" textlink="">
      <xdr:nvSpPr>
        <xdr:cNvPr id="390" name="テキスト ボックス 389"/>
        <xdr:cNvSpPr txBox="1"/>
      </xdr:nvSpPr>
      <xdr:spPr>
        <a:xfrm>
          <a:off x="6565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2" name="直線コネクタ 391"/>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4315" cy="259080"/>
    <xdr:sp macro="" textlink="">
      <xdr:nvSpPr>
        <xdr:cNvPr id="393" name="テキスト ボックス 392"/>
        <xdr:cNvSpPr txBox="1"/>
      </xdr:nvSpPr>
      <xdr:spPr>
        <a:xfrm>
          <a:off x="6355080" y="13501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4" name="直線コネクタ 393"/>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23875" cy="250825"/>
    <xdr:sp macro="" textlink="">
      <xdr:nvSpPr>
        <xdr:cNvPr id="395" name="テキスト ボックス 394"/>
        <xdr:cNvSpPr txBox="1"/>
      </xdr:nvSpPr>
      <xdr:spPr>
        <a:xfrm>
          <a:off x="6072505" y="1317434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6" name="直線コネクタ 395"/>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23875" cy="259080"/>
    <xdr:sp macro="" textlink="">
      <xdr:nvSpPr>
        <xdr:cNvPr id="397" name="テキスト ボックス 396"/>
        <xdr:cNvSpPr txBox="1"/>
      </xdr:nvSpPr>
      <xdr:spPr>
        <a:xfrm>
          <a:off x="6072505" y="128479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8" name="直線コネクタ 397"/>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23875" cy="251460"/>
    <xdr:sp macro="" textlink="">
      <xdr:nvSpPr>
        <xdr:cNvPr id="399" name="テキスト ボックス 398"/>
        <xdr:cNvSpPr txBox="1"/>
      </xdr:nvSpPr>
      <xdr:spPr>
        <a:xfrm>
          <a:off x="6072505" y="125222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400" name="直線コネクタ 399"/>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23875" cy="258445"/>
    <xdr:sp macro="" textlink="">
      <xdr:nvSpPr>
        <xdr:cNvPr id="401" name="テキスト ボックス 400"/>
        <xdr:cNvSpPr txBox="1"/>
      </xdr:nvSpPr>
      <xdr:spPr>
        <a:xfrm>
          <a:off x="6072505" y="1219517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2" name="直線コネクタ 401"/>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8645" cy="259080"/>
    <xdr:sp macro="" textlink="">
      <xdr:nvSpPr>
        <xdr:cNvPr id="403" name="テキスト ボックス 402"/>
        <xdr:cNvSpPr txBox="1"/>
      </xdr:nvSpPr>
      <xdr:spPr>
        <a:xfrm>
          <a:off x="6008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645" cy="248920"/>
    <xdr:sp macro="" textlink="">
      <xdr:nvSpPr>
        <xdr:cNvPr id="405" name="テキスト ボックス 404"/>
        <xdr:cNvSpPr txBox="1"/>
      </xdr:nvSpPr>
      <xdr:spPr>
        <a:xfrm>
          <a:off x="6008370" y="115417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93345</xdr:rowOff>
    </xdr:from>
    <xdr:to xmlns:xdr="http://schemas.openxmlformats.org/drawingml/2006/spreadsheetDrawing">
      <xdr:col>54</xdr:col>
      <xdr:colOff>171450</xdr:colOff>
      <xdr:row>79</xdr:row>
      <xdr:rowOff>95885</xdr:rowOff>
    </xdr:to>
    <xdr:cxnSp macro="">
      <xdr:nvCxnSpPr>
        <xdr:cNvPr id="407" name="直線コネクタ 406"/>
        <xdr:cNvCxnSpPr/>
      </xdr:nvCxnSpPr>
      <xdr:spPr>
        <a:xfrm flipV="1">
          <a:off x="10458450" y="12094845"/>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99695</xdr:rowOff>
    </xdr:from>
    <xdr:ext cx="370840" cy="249555"/>
    <xdr:sp macro="" textlink="">
      <xdr:nvSpPr>
        <xdr:cNvPr id="408" name="普通建設事業費 （ うち新規整備　）最小値テキスト"/>
        <xdr:cNvSpPr txBox="1"/>
      </xdr:nvSpPr>
      <xdr:spPr>
        <a:xfrm>
          <a:off x="10528300" y="13644245"/>
          <a:ext cx="370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95885</xdr:rowOff>
    </xdr:from>
    <xdr:to xmlns:xdr="http://schemas.openxmlformats.org/drawingml/2006/spreadsheetDrawing">
      <xdr:col>55</xdr:col>
      <xdr:colOff>88900</xdr:colOff>
      <xdr:row>79</xdr:row>
      <xdr:rowOff>95885</xdr:rowOff>
    </xdr:to>
    <xdr:cxnSp macro="">
      <xdr:nvCxnSpPr>
        <xdr:cNvPr id="409" name="直線コネクタ 408"/>
        <xdr:cNvCxnSpPr/>
      </xdr:nvCxnSpPr>
      <xdr:spPr>
        <a:xfrm>
          <a:off x="10388600" y="1364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40640</xdr:rowOff>
    </xdr:from>
    <xdr:ext cx="527050" cy="251460"/>
    <xdr:sp macro="" textlink="">
      <xdr:nvSpPr>
        <xdr:cNvPr id="410" name="普通建設事業費 （ うち新規整備　）最大値テキスト"/>
        <xdr:cNvSpPr txBox="1"/>
      </xdr:nvSpPr>
      <xdr:spPr>
        <a:xfrm>
          <a:off x="10528300" y="118706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93345</xdr:rowOff>
    </xdr:from>
    <xdr:to xmlns:xdr="http://schemas.openxmlformats.org/drawingml/2006/spreadsheetDrawing">
      <xdr:col>55</xdr:col>
      <xdr:colOff>88900</xdr:colOff>
      <xdr:row>70</xdr:row>
      <xdr:rowOff>93345</xdr:rowOff>
    </xdr:to>
    <xdr:cxnSp macro="">
      <xdr:nvCxnSpPr>
        <xdr:cNvPr id="411" name="直線コネクタ 410"/>
        <xdr:cNvCxnSpPr/>
      </xdr:nvCxnSpPr>
      <xdr:spPr>
        <a:xfrm>
          <a:off x="10388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58420</xdr:rowOff>
    </xdr:from>
    <xdr:to xmlns:xdr="http://schemas.openxmlformats.org/drawingml/2006/spreadsheetDrawing">
      <xdr:col>55</xdr:col>
      <xdr:colOff>0</xdr:colOff>
      <xdr:row>79</xdr:row>
      <xdr:rowOff>95250</xdr:rowOff>
    </xdr:to>
    <xdr:cxnSp macro="">
      <xdr:nvCxnSpPr>
        <xdr:cNvPr id="412" name="直線コネクタ 411"/>
        <xdr:cNvCxnSpPr/>
      </xdr:nvCxnSpPr>
      <xdr:spPr>
        <a:xfrm>
          <a:off x="9639300" y="1360297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168275</xdr:rowOff>
    </xdr:from>
    <xdr:ext cx="527050" cy="249555"/>
    <xdr:sp macro="" textlink="">
      <xdr:nvSpPr>
        <xdr:cNvPr id="413" name="普通建設事業費 （ うち新規整備　）平均値テキスト"/>
        <xdr:cNvSpPr txBox="1"/>
      </xdr:nvSpPr>
      <xdr:spPr>
        <a:xfrm>
          <a:off x="10528300" y="13198475"/>
          <a:ext cx="5270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145415</xdr:rowOff>
    </xdr:from>
    <xdr:to xmlns:xdr="http://schemas.openxmlformats.org/drawingml/2006/spreadsheetDrawing">
      <xdr:col>55</xdr:col>
      <xdr:colOff>50800</xdr:colOff>
      <xdr:row>78</xdr:row>
      <xdr:rowOff>75565</xdr:rowOff>
    </xdr:to>
    <xdr:sp macro="" textlink="">
      <xdr:nvSpPr>
        <xdr:cNvPr id="414" name="フローチャート: 判断 413"/>
        <xdr:cNvSpPr/>
      </xdr:nvSpPr>
      <xdr:spPr>
        <a:xfrm>
          <a:off x="10426700" y="1334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52705</xdr:rowOff>
    </xdr:from>
    <xdr:to xmlns:xdr="http://schemas.openxmlformats.org/drawingml/2006/spreadsheetDrawing">
      <xdr:col>50</xdr:col>
      <xdr:colOff>114300</xdr:colOff>
      <xdr:row>79</xdr:row>
      <xdr:rowOff>58420</xdr:rowOff>
    </xdr:to>
    <xdr:cxnSp macro="">
      <xdr:nvCxnSpPr>
        <xdr:cNvPr id="415" name="直線コネクタ 414"/>
        <xdr:cNvCxnSpPr/>
      </xdr:nvCxnSpPr>
      <xdr:spPr>
        <a:xfrm>
          <a:off x="8743950" y="13425805"/>
          <a:ext cx="89535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16" name="フローチャート: 判断 415"/>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146685</xdr:rowOff>
    </xdr:from>
    <xdr:ext cx="527685" cy="248285"/>
    <xdr:sp macro="" textlink="">
      <xdr:nvSpPr>
        <xdr:cNvPr id="417" name="テキスト ボックス 416"/>
        <xdr:cNvSpPr txBox="1"/>
      </xdr:nvSpPr>
      <xdr:spPr>
        <a:xfrm>
          <a:off x="9371965" y="13176885"/>
          <a:ext cx="5276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83185</xdr:rowOff>
    </xdr:from>
    <xdr:to xmlns:xdr="http://schemas.openxmlformats.org/drawingml/2006/spreadsheetDrawing">
      <xdr:col>45</xdr:col>
      <xdr:colOff>171450</xdr:colOff>
      <xdr:row>78</xdr:row>
      <xdr:rowOff>52705</xdr:rowOff>
    </xdr:to>
    <xdr:cxnSp macro="">
      <xdr:nvCxnSpPr>
        <xdr:cNvPr id="418" name="直線コネクタ 417"/>
        <xdr:cNvCxnSpPr/>
      </xdr:nvCxnSpPr>
      <xdr:spPr>
        <a:xfrm>
          <a:off x="7861300" y="13284835"/>
          <a:ext cx="88265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52070</xdr:rowOff>
    </xdr:from>
    <xdr:to xmlns:xdr="http://schemas.openxmlformats.org/drawingml/2006/spreadsheetDrawing">
      <xdr:col>46</xdr:col>
      <xdr:colOff>38100</xdr:colOff>
      <xdr:row>78</xdr:row>
      <xdr:rowOff>153035</xdr:rowOff>
    </xdr:to>
    <xdr:sp macro="" textlink="">
      <xdr:nvSpPr>
        <xdr:cNvPr id="419" name="フローチャート: 判断 418"/>
        <xdr:cNvSpPr/>
      </xdr:nvSpPr>
      <xdr:spPr>
        <a:xfrm>
          <a:off x="8699500" y="13425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144145</xdr:rowOff>
    </xdr:from>
    <xdr:ext cx="520065" cy="250825"/>
    <xdr:sp macro="" textlink="">
      <xdr:nvSpPr>
        <xdr:cNvPr id="420" name="テキスト ボックス 419"/>
        <xdr:cNvSpPr txBox="1"/>
      </xdr:nvSpPr>
      <xdr:spPr>
        <a:xfrm>
          <a:off x="8482965" y="1351724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83185</xdr:rowOff>
    </xdr:from>
    <xdr:to xmlns:xdr="http://schemas.openxmlformats.org/drawingml/2006/spreadsheetDrawing">
      <xdr:col>41</xdr:col>
      <xdr:colOff>50800</xdr:colOff>
      <xdr:row>78</xdr:row>
      <xdr:rowOff>101600</xdr:rowOff>
    </xdr:to>
    <xdr:cxnSp macro="">
      <xdr:nvCxnSpPr>
        <xdr:cNvPr id="421" name="直線コネクタ 420"/>
        <xdr:cNvCxnSpPr/>
      </xdr:nvCxnSpPr>
      <xdr:spPr>
        <a:xfrm flipV="1">
          <a:off x="6972300" y="13284835"/>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29210</xdr:rowOff>
    </xdr:from>
    <xdr:to xmlns:xdr="http://schemas.openxmlformats.org/drawingml/2006/spreadsheetDrawing">
      <xdr:col>41</xdr:col>
      <xdr:colOff>101600</xdr:colOff>
      <xdr:row>78</xdr:row>
      <xdr:rowOff>130175</xdr:rowOff>
    </xdr:to>
    <xdr:sp macro="" textlink="">
      <xdr:nvSpPr>
        <xdr:cNvPr id="422" name="フローチャート: 判断 421"/>
        <xdr:cNvSpPr/>
      </xdr:nvSpPr>
      <xdr:spPr>
        <a:xfrm>
          <a:off x="7810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121285</xdr:rowOff>
    </xdr:from>
    <xdr:ext cx="520065" cy="250825"/>
    <xdr:sp macro="" textlink="">
      <xdr:nvSpPr>
        <xdr:cNvPr id="423" name="テキスト ボックス 422"/>
        <xdr:cNvSpPr txBox="1"/>
      </xdr:nvSpPr>
      <xdr:spPr>
        <a:xfrm>
          <a:off x="7593965" y="1349438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76200</xdr:rowOff>
    </xdr:from>
    <xdr:to xmlns:xdr="http://schemas.openxmlformats.org/drawingml/2006/spreadsheetDrawing">
      <xdr:col>36</xdr:col>
      <xdr:colOff>165100</xdr:colOff>
      <xdr:row>78</xdr:row>
      <xdr:rowOff>6350</xdr:rowOff>
    </xdr:to>
    <xdr:sp macro="" textlink="">
      <xdr:nvSpPr>
        <xdr:cNvPr id="424" name="フローチャート: 判断 423"/>
        <xdr:cNvSpPr/>
      </xdr:nvSpPr>
      <xdr:spPr>
        <a:xfrm>
          <a:off x="6921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22860</xdr:rowOff>
    </xdr:from>
    <xdr:ext cx="527685" cy="259080"/>
    <xdr:sp macro="" textlink="">
      <xdr:nvSpPr>
        <xdr:cNvPr id="425" name="テキスト ボックス 424"/>
        <xdr:cNvSpPr txBox="1"/>
      </xdr:nvSpPr>
      <xdr:spPr>
        <a:xfrm>
          <a:off x="6704965" y="130530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80010</xdr:rowOff>
    </xdr:from>
    <xdr:ext cx="762000" cy="259080"/>
    <xdr:sp macro="" textlink="">
      <xdr:nvSpPr>
        <xdr:cNvPr id="428" name="テキスト ボックス 427"/>
        <xdr:cNvSpPr txBox="1"/>
      </xdr:nvSpPr>
      <xdr:spPr>
        <a:xfrm>
          <a:off x="855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4380" cy="259080"/>
    <xdr:sp macro="" textlink="">
      <xdr:nvSpPr>
        <xdr:cNvPr id="429" name="テキスト ボックス 428"/>
        <xdr:cNvSpPr txBox="1"/>
      </xdr:nvSpPr>
      <xdr:spPr>
        <a:xfrm>
          <a:off x="7670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44450</xdr:rowOff>
    </xdr:from>
    <xdr:to xmlns:xdr="http://schemas.openxmlformats.org/drawingml/2006/spreadsheetDrawing">
      <xdr:col>55</xdr:col>
      <xdr:colOff>50800</xdr:colOff>
      <xdr:row>79</xdr:row>
      <xdr:rowOff>146050</xdr:rowOff>
    </xdr:to>
    <xdr:sp macro="" textlink="">
      <xdr:nvSpPr>
        <xdr:cNvPr id="431" name="楕円 430"/>
        <xdr:cNvSpPr/>
      </xdr:nvSpPr>
      <xdr:spPr>
        <a:xfrm>
          <a:off x="10426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130810</xdr:rowOff>
    </xdr:from>
    <xdr:ext cx="370840" cy="259080"/>
    <xdr:sp macro="" textlink="">
      <xdr:nvSpPr>
        <xdr:cNvPr id="432" name="普通建設事業費 （ うち新規整備　）該当値テキスト"/>
        <xdr:cNvSpPr txBox="1"/>
      </xdr:nvSpPr>
      <xdr:spPr>
        <a:xfrm>
          <a:off x="10528300" y="13503910"/>
          <a:ext cx="370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7620</xdr:rowOff>
    </xdr:from>
    <xdr:to xmlns:xdr="http://schemas.openxmlformats.org/drawingml/2006/spreadsheetDrawing">
      <xdr:col>50</xdr:col>
      <xdr:colOff>165100</xdr:colOff>
      <xdr:row>79</xdr:row>
      <xdr:rowOff>109220</xdr:rowOff>
    </xdr:to>
    <xdr:sp macro="" textlink="">
      <xdr:nvSpPr>
        <xdr:cNvPr id="433" name="楕円 432"/>
        <xdr:cNvSpPr/>
      </xdr:nvSpPr>
      <xdr:spPr>
        <a:xfrm>
          <a:off x="95885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100330</xdr:rowOff>
    </xdr:from>
    <xdr:ext cx="462915" cy="248920"/>
    <xdr:sp macro="" textlink="">
      <xdr:nvSpPr>
        <xdr:cNvPr id="434" name="テキスト ボックス 433"/>
        <xdr:cNvSpPr txBox="1"/>
      </xdr:nvSpPr>
      <xdr:spPr>
        <a:xfrm>
          <a:off x="9404350" y="1364488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1905</xdr:rowOff>
    </xdr:from>
    <xdr:to xmlns:xdr="http://schemas.openxmlformats.org/drawingml/2006/spreadsheetDrawing">
      <xdr:col>46</xdr:col>
      <xdr:colOff>38100</xdr:colOff>
      <xdr:row>78</xdr:row>
      <xdr:rowOff>103505</xdr:rowOff>
    </xdr:to>
    <xdr:sp macro="" textlink="">
      <xdr:nvSpPr>
        <xdr:cNvPr id="435" name="楕円 434"/>
        <xdr:cNvSpPr/>
      </xdr:nvSpPr>
      <xdr:spPr>
        <a:xfrm>
          <a:off x="8699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120650</xdr:rowOff>
    </xdr:from>
    <xdr:ext cx="520065" cy="251460"/>
    <xdr:sp macro="" textlink="">
      <xdr:nvSpPr>
        <xdr:cNvPr id="436" name="テキスト ボックス 435"/>
        <xdr:cNvSpPr txBox="1"/>
      </xdr:nvSpPr>
      <xdr:spPr>
        <a:xfrm>
          <a:off x="8482965" y="1315085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32385</xdr:rowOff>
    </xdr:from>
    <xdr:to xmlns:xdr="http://schemas.openxmlformats.org/drawingml/2006/spreadsheetDrawing">
      <xdr:col>41</xdr:col>
      <xdr:colOff>101600</xdr:colOff>
      <xdr:row>77</xdr:row>
      <xdr:rowOff>133985</xdr:rowOff>
    </xdr:to>
    <xdr:sp macro="" textlink="">
      <xdr:nvSpPr>
        <xdr:cNvPr id="437" name="楕円 436"/>
        <xdr:cNvSpPr/>
      </xdr:nvSpPr>
      <xdr:spPr>
        <a:xfrm>
          <a:off x="7810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150495</xdr:rowOff>
    </xdr:from>
    <xdr:ext cx="520065" cy="259080"/>
    <xdr:sp macro="" textlink="">
      <xdr:nvSpPr>
        <xdr:cNvPr id="438" name="テキスト ボックス 437"/>
        <xdr:cNvSpPr txBox="1"/>
      </xdr:nvSpPr>
      <xdr:spPr>
        <a:xfrm>
          <a:off x="7593965" y="130092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50800</xdr:rowOff>
    </xdr:from>
    <xdr:to xmlns:xdr="http://schemas.openxmlformats.org/drawingml/2006/spreadsheetDrawing">
      <xdr:col>36</xdr:col>
      <xdr:colOff>165100</xdr:colOff>
      <xdr:row>78</xdr:row>
      <xdr:rowOff>152400</xdr:rowOff>
    </xdr:to>
    <xdr:sp macro="" textlink="">
      <xdr:nvSpPr>
        <xdr:cNvPr id="439" name="楕円 438"/>
        <xdr:cNvSpPr/>
      </xdr:nvSpPr>
      <xdr:spPr>
        <a:xfrm>
          <a:off x="6921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143510</xdr:rowOff>
    </xdr:from>
    <xdr:ext cx="527685" cy="251460"/>
    <xdr:sp macro="" textlink="">
      <xdr:nvSpPr>
        <xdr:cNvPr id="440" name="テキスト ボックス 439"/>
        <xdr:cNvSpPr txBox="1"/>
      </xdr:nvSpPr>
      <xdr:spPr>
        <a:xfrm>
          <a:off x="6704965" y="1351661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280" cy="217170"/>
    <xdr:sp macro="" textlink="">
      <xdr:nvSpPr>
        <xdr:cNvPr id="449" name="テキスト ボックス 448"/>
        <xdr:cNvSpPr txBox="1"/>
      </xdr:nvSpPr>
      <xdr:spPr>
        <a:xfrm>
          <a:off x="6565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4315" cy="259080"/>
    <xdr:sp macro="" textlink="">
      <xdr:nvSpPr>
        <xdr:cNvPr id="452" name="テキスト ボックス 451"/>
        <xdr:cNvSpPr txBox="1"/>
      </xdr:nvSpPr>
      <xdr:spPr>
        <a:xfrm>
          <a:off x="6355080" y="16875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3875" cy="259080"/>
    <xdr:sp macro="" textlink="">
      <xdr:nvSpPr>
        <xdr:cNvPr id="454" name="テキスト ボックス 453"/>
        <xdr:cNvSpPr txBox="1"/>
      </xdr:nvSpPr>
      <xdr:spPr>
        <a:xfrm>
          <a:off x="6072505" y="16494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3875" cy="248920"/>
    <xdr:sp macro="" textlink="">
      <xdr:nvSpPr>
        <xdr:cNvPr id="456" name="テキスト ボックス 455"/>
        <xdr:cNvSpPr txBox="1"/>
      </xdr:nvSpPr>
      <xdr:spPr>
        <a:xfrm>
          <a:off x="6072505" y="1611376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3875" cy="259080"/>
    <xdr:sp macro="" textlink="">
      <xdr:nvSpPr>
        <xdr:cNvPr id="458" name="テキスト ボックス 457"/>
        <xdr:cNvSpPr txBox="1"/>
      </xdr:nvSpPr>
      <xdr:spPr>
        <a:xfrm>
          <a:off x="6072505" y="15732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9" name="直線コネクタ 45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8645" cy="259080"/>
    <xdr:sp macro="" textlink="">
      <xdr:nvSpPr>
        <xdr:cNvPr id="460" name="テキスト ボックス 459"/>
        <xdr:cNvSpPr txBox="1"/>
      </xdr:nvSpPr>
      <xdr:spPr>
        <a:xfrm>
          <a:off x="6008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645" cy="248920"/>
    <xdr:sp macro="" textlink="">
      <xdr:nvSpPr>
        <xdr:cNvPr id="462" name="テキスト ボックス 461"/>
        <xdr:cNvSpPr txBox="1"/>
      </xdr:nvSpPr>
      <xdr:spPr>
        <a:xfrm>
          <a:off x="6008370" y="149707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14605</xdr:rowOff>
    </xdr:from>
    <xdr:to xmlns:xdr="http://schemas.openxmlformats.org/drawingml/2006/spreadsheetDrawing">
      <xdr:col>54</xdr:col>
      <xdr:colOff>171450</xdr:colOff>
      <xdr:row>98</xdr:row>
      <xdr:rowOff>39370</xdr:rowOff>
    </xdr:to>
    <xdr:cxnSp macro="">
      <xdr:nvCxnSpPr>
        <xdr:cNvPr id="464" name="直線コネクタ 463"/>
        <xdr:cNvCxnSpPr/>
      </xdr:nvCxnSpPr>
      <xdr:spPr>
        <a:xfrm flipV="1">
          <a:off x="10458450" y="15445105"/>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43180</xdr:rowOff>
    </xdr:from>
    <xdr:ext cx="527050" cy="248920"/>
    <xdr:sp macro="" textlink="">
      <xdr:nvSpPr>
        <xdr:cNvPr id="465" name="普通建設事業費 （ うち更新整備　）最小値テキスト"/>
        <xdr:cNvSpPr txBox="1"/>
      </xdr:nvSpPr>
      <xdr:spPr>
        <a:xfrm>
          <a:off x="10528300" y="1684528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39370</xdr:rowOff>
    </xdr:from>
    <xdr:to xmlns:xdr="http://schemas.openxmlformats.org/drawingml/2006/spreadsheetDrawing">
      <xdr:col>55</xdr:col>
      <xdr:colOff>88900</xdr:colOff>
      <xdr:row>98</xdr:row>
      <xdr:rowOff>39370</xdr:rowOff>
    </xdr:to>
    <xdr:cxnSp macro="">
      <xdr:nvCxnSpPr>
        <xdr:cNvPr id="466" name="直線コネクタ 465"/>
        <xdr:cNvCxnSpPr/>
      </xdr:nvCxnSpPr>
      <xdr:spPr>
        <a:xfrm>
          <a:off x="10388600" y="16841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132715</xdr:rowOff>
    </xdr:from>
    <xdr:ext cx="591185" cy="250825"/>
    <xdr:sp macro="" textlink="">
      <xdr:nvSpPr>
        <xdr:cNvPr id="467" name="普通建設事業費 （ うち更新整備　）最大値テキスト"/>
        <xdr:cNvSpPr txBox="1"/>
      </xdr:nvSpPr>
      <xdr:spPr>
        <a:xfrm>
          <a:off x="10528300" y="15220315"/>
          <a:ext cx="591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14605</xdr:rowOff>
    </xdr:from>
    <xdr:to xmlns:xdr="http://schemas.openxmlformats.org/drawingml/2006/spreadsheetDrawing">
      <xdr:col>55</xdr:col>
      <xdr:colOff>88900</xdr:colOff>
      <xdr:row>90</xdr:row>
      <xdr:rowOff>14605</xdr:rowOff>
    </xdr:to>
    <xdr:cxnSp macro="">
      <xdr:nvCxnSpPr>
        <xdr:cNvPr id="468" name="直線コネクタ 467"/>
        <xdr:cNvCxnSpPr/>
      </xdr:nvCxnSpPr>
      <xdr:spPr>
        <a:xfrm>
          <a:off x="10388600" y="15445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144780</xdr:rowOff>
    </xdr:from>
    <xdr:to xmlns:xdr="http://schemas.openxmlformats.org/drawingml/2006/spreadsheetDrawing">
      <xdr:col>55</xdr:col>
      <xdr:colOff>0</xdr:colOff>
      <xdr:row>96</xdr:row>
      <xdr:rowOff>128905</xdr:rowOff>
    </xdr:to>
    <xdr:cxnSp macro="">
      <xdr:nvCxnSpPr>
        <xdr:cNvPr id="469" name="直線コネクタ 468"/>
        <xdr:cNvCxnSpPr/>
      </xdr:nvCxnSpPr>
      <xdr:spPr>
        <a:xfrm flipV="1">
          <a:off x="9639300" y="16432530"/>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104140</xdr:rowOff>
    </xdr:from>
    <xdr:ext cx="527050" cy="259080"/>
    <xdr:sp macro="" textlink="">
      <xdr:nvSpPr>
        <xdr:cNvPr id="470" name="普通建設事業費 （ うち更新整備　）平均値テキスト"/>
        <xdr:cNvSpPr txBox="1"/>
      </xdr:nvSpPr>
      <xdr:spPr>
        <a:xfrm>
          <a:off x="10528300" y="16391890"/>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125730</xdr:rowOff>
    </xdr:from>
    <xdr:to xmlns:xdr="http://schemas.openxmlformats.org/drawingml/2006/spreadsheetDrawing">
      <xdr:col>55</xdr:col>
      <xdr:colOff>50800</xdr:colOff>
      <xdr:row>96</xdr:row>
      <xdr:rowOff>55880</xdr:rowOff>
    </xdr:to>
    <xdr:sp macro="" textlink="">
      <xdr:nvSpPr>
        <xdr:cNvPr id="471" name="フローチャート: 判断 470"/>
        <xdr:cNvSpPr/>
      </xdr:nvSpPr>
      <xdr:spPr>
        <a:xfrm>
          <a:off x="10426700" y="164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94</xdr:row>
      <xdr:rowOff>58420</xdr:rowOff>
    </xdr:from>
    <xdr:to xmlns:xdr="http://schemas.openxmlformats.org/drawingml/2006/spreadsheetDrawing">
      <xdr:col>50</xdr:col>
      <xdr:colOff>114300</xdr:colOff>
      <xdr:row>96</xdr:row>
      <xdr:rowOff>128905</xdr:rowOff>
    </xdr:to>
    <xdr:cxnSp macro="">
      <xdr:nvCxnSpPr>
        <xdr:cNvPr id="472" name="直線コネクタ 471"/>
        <xdr:cNvCxnSpPr/>
      </xdr:nvCxnSpPr>
      <xdr:spPr>
        <a:xfrm>
          <a:off x="8743950" y="16174720"/>
          <a:ext cx="895350" cy="413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116205</xdr:rowOff>
    </xdr:from>
    <xdr:to xmlns:xdr="http://schemas.openxmlformats.org/drawingml/2006/spreadsheetDrawing">
      <xdr:col>50</xdr:col>
      <xdr:colOff>165100</xdr:colOff>
      <xdr:row>97</xdr:row>
      <xdr:rowOff>46355</xdr:rowOff>
    </xdr:to>
    <xdr:sp macro="" textlink="">
      <xdr:nvSpPr>
        <xdr:cNvPr id="473" name="フローチャート: 判断 472"/>
        <xdr:cNvSpPr/>
      </xdr:nvSpPr>
      <xdr:spPr>
        <a:xfrm>
          <a:off x="9588500" y="1657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37465</xdr:rowOff>
    </xdr:from>
    <xdr:ext cx="527685" cy="259080"/>
    <xdr:sp macro="" textlink="">
      <xdr:nvSpPr>
        <xdr:cNvPr id="474" name="テキスト ボックス 473"/>
        <xdr:cNvSpPr txBox="1"/>
      </xdr:nvSpPr>
      <xdr:spPr>
        <a:xfrm>
          <a:off x="9371965" y="166681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58420</xdr:rowOff>
    </xdr:from>
    <xdr:to xmlns:xdr="http://schemas.openxmlformats.org/drawingml/2006/spreadsheetDrawing">
      <xdr:col>45</xdr:col>
      <xdr:colOff>171450</xdr:colOff>
      <xdr:row>95</xdr:row>
      <xdr:rowOff>146050</xdr:rowOff>
    </xdr:to>
    <xdr:cxnSp macro="">
      <xdr:nvCxnSpPr>
        <xdr:cNvPr id="475" name="直線コネクタ 474"/>
        <xdr:cNvCxnSpPr/>
      </xdr:nvCxnSpPr>
      <xdr:spPr>
        <a:xfrm flipV="1">
          <a:off x="7861300" y="16174720"/>
          <a:ext cx="88265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130810</xdr:rowOff>
    </xdr:from>
    <xdr:to xmlns:xdr="http://schemas.openxmlformats.org/drawingml/2006/spreadsheetDrawing">
      <xdr:col>46</xdr:col>
      <xdr:colOff>38100</xdr:colOff>
      <xdr:row>97</xdr:row>
      <xdr:rowOff>60960</xdr:rowOff>
    </xdr:to>
    <xdr:sp macro="" textlink="">
      <xdr:nvSpPr>
        <xdr:cNvPr id="476" name="フローチャート: 判断 475"/>
        <xdr:cNvSpPr/>
      </xdr:nvSpPr>
      <xdr:spPr>
        <a:xfrm>
          <a:off x="8699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52070</xdr:rowOff>
    </xdr:from>
    <xdr:ext cx="520065" cy="251460"/>
    <xdr:sp macro="" textlink="">
      <xdr:nvSpPr>
        <xdr:cNvPr id="477" name="テキスト ボックス 476"/>
        <xdr:cNvSpPr txBox="1"/>
      </xdr:nvSpPr>
      <xdr:spPr>
        <a:xfrm>
          <a:off x="8482965" y="1668272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146050</xdr:rowOff>
    </xdr:from>
    <xdr:to xmlns:xdr="http://schemas.openxmlformats.org/drawingml/2006/spreadsheetDrawing">
      <xdr:col>41</xdr:col>
      <xdr:colOff>50800</xdr:colOff>
      <xdr:row>96</xdr:row>
      <xdr:rowOff>53975</xdr:rowOff>
    </xdr:to>
    <xdr:cxnSp macro="">
      <xdr:nvCxnSpPr>
        <xdr:cNvPr id="478" name="直線コネクタ 477"/>
        <xdr:cNvCxnSpPr/>
      </xdr:nvCxnSpPr>
      <xdr:spPr>
        <a:xfrm flipV="1">
          <a:off x="6972300" y="1643380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167640</xdr:rowOff>
    </xdr:from>
    <xdr:to xmlns:xdr="http://schemas.openxmlformats.org/drawingml/2006/spreadsheetDrawing">
      <xdr:col>41</xdr:col>
      <xdr:colOff>101600</xdr:colOff>
      <xdr:row>97</xdr:row>
      <xdr:rowOff>97790</xdr:rowOff>
    </xdr:to>
    <xdr:sp macro="" textlink="">
      <xdr:nvSpPr>
        <xdr:cNvPr id="479" name="フローチャート: 判断 478"/>
        <xdr:cNvSpPr/>
      </xdr:nvSpPr>
      <xdr:spPr>
        <a:xfrm>
          <a:off x="78105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88900</xdr:rowOff>
    </xdr:from>
    <xdr:ext cx="520065" cy="248920"/>
    <xdr:sp macro="" textlink="">
      <xdr:nvSpPr>
        <xdr:cNvPr id="480" name="テキスト ボックス 479"/>
        <xdr:cNvSpPr txBox="1"/>
      </xdr:nvSpPr>
      <xdr:spPr>
        <a:xfrm>
          <a:off x="7593965" y="1671955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22860</xdr:rowOff>
    </xdr:from>
    <xdr:to xmlns:xdr="http://schemas.openxmlformats.org/drawingml/2006/spreadsheetDrawing">
      <xdr:col>36</xdr:col>
      <xdr:colOff>165100</xdr:colOff>
      <xdr:row>96</xdr:row>
      <xdr:rowOff>124460</xdr:rowOff>
    </xdr:to>
    <xdr:sp macro="" textlink="">
      <xdr:nvSpPr>
        <xdr:cNvPr id="481" name="フローチャート: 判断 480"/>
        <xdr:cNvSpPr/>
      </xdr:nvSpPr>
      <xdr:spPr>
        <a:xfrm>
          <a:off x="6921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115570</xdr:rowOff>
    </xdr:from>
    <xdr:ext cx="527685" cy="259080"/>
    <xdr:sp macro="" textlink="">
      <xdr:nvSpPr>
        <xdr:cNvPr id="482" name="テキスト ボックス 481"/>
        <xdr:cNvSpPr txBox="1"/>
      </xdr:nvSpPr>
      <xdr:spPr>
        <a:xfrm>
          <a:off x="6704965" y="165747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5" name="テキスト ボックス 484"/>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4380" cy="259080"/>
    <xdr:sp macro="" textlink="">
      <xdr:nvSpPr>
        <xdr:cNvPr id="486" name="テキスト ボックス 485"/>
        <xdr:cNvSpPr txBox="1"/>
      </xdr:nvSpPr>
      <xdr:spPr>
        <a:xfrm>
          <a:off x="7670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93980</xdr:rowOff>
    </xdr:from>
    <xdr:to xmlns:xdr="http://schemas.openxmlformats.org/drawingml/2006/spreadsheetDrawing">
      <xdr:col>55</xdr:col>
      <xdr:colOff>50800</xdr:colOff>
      <xdr:row>96</xdr:row>
      <xdr:rowOff>24130</xdr:rowOff>
    </xdr:to>
    <xdr:sp macro="" textlink="">
      <xdr:nvSpPr>
        <xdr:cNvPr id="488" name="楕円 487"/>
        <xdr:cNvSpPr/>
      </xdr:nvSpPr>
      <xdr:spPr>
        <a:xfrm>
          <a:off x="10426700" y="16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116840</xdr:rowOff>
    </xdr:from>
    <xdr:ext cx="527050" cy="259080"/>
    <xdr:sp macro="" textlink="">
      <xdr:nvSpPr>
        <xdr:cNvPr id="489" name="普通建設事業費 （ うち更新整備　）該当値テキスト"/>
        <xdr:cNvSpPr txBox="1"/>
      </xdr:nvSpPr>
      <xdr:spPr>
        <a:xfrm>
          <a:off x="10528300" y="162331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78105</xdr:rowOff>
    </xdr:from>
    <xdr:to xmlns:xdr="http://schemas.openxmlformats.org/drawingml/2006/spreadsheetDrawing">
      <xdr:col>50</xdr:col>
      <xdr:colOff>165100</xdr:colOff>
      <xdr:row>97</xdr:row>
      <xdr:rowOff>8255</xdr:rowOff>
    </xdr:to>
    <xdr:sp macro="" textlink="">
      <xdr:nvSpPr>
        <xdr:cNvPr id="490" name="楕円 489"/>
        <xdr:cNvSpPr/>
      </xdr:nvSpPr>
      <xdr:spPr>
        <a:xfrm>
          <a:off x="9588500" y="165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24765</xdr:rowOff>
    </xdr:from>
    <xdr:ext cx="527685" cy="259080"/>
    <xdr:sp macro="" textlink="">
      <xdr:nvSpPr>
        <xdr:cNvPr id="491" name="テキスト ボックス 490"/>
        <xdr:cNvSpPr txBox="1"/>
      </xdr:nvSpPr>
      <xdr:spPr>
        <a:xfrm>
          <a:off x="9371965" y="163125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7620</xdr:rowOff>
    </xdr:from>
    <xdr:to xmlns:xdr="http://schemas.openxmlformats.org/drawingml/2006/spreadsheetDrawing">
      <xdr:col>46</xdr:col>
      <xdr:colOff>38100</xdr:colOff>
      <xdr:row>94</xdr:row>
      <xdr:rowOff>109220</xdr:rowOff>
    </xdr:to>
    <xdr:sp macro="" textlink="">
      <xdr:nvSpPr>
        <xdr:cNvPr id="492" name="楕円 491"/>
        <xdr:cNvSpPr/>
      </xdr:nvSpPr>
      <xdr:spPr>
        <a:xfrm>
          <a:off x="8699500" y="161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125730</xdr:rowOff>
    </xdr:from>
    <xdr:ext cx="520065" cy="259080"/>
    <xdr:sp macro="" textlink="">
      <xdr:nvSpPr>
        <xdr:cNvPr id="493" name="テキスト ボックス 492"/>
        <xdr:cNvSpPr txBox="1"/>
      </xdr:nvSpPr>
      <xdr:spPr>
        <a:xfrm>
          <a:off x="8482965" y="158991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95250</xdr:rowOff>
    </xdr:from>
    <xdr:to xmlns:xdr="http://schemas.openxmlformats.org/drawingml/2006/spreadsheetDrawing">
      <xdr:col>41</xdr:col>
      <xdr:colOff>101600</xdr:colOff>
      <xdr:row>96</xdr:row>
      <xdr:rowOff>25400</xdr:rowOff>
    </xdr:to>
    <xdr:sp macro="" textlink="">
      <xdr:nvSpPr>
        <xdr:cNvPr id="494" name="楕円 493"/>
        <xdr:cNvSpPr/>
      </xdr:nvSpPr>
      <xdr:spPr>
        <a:xfrm>
          <a:off x="7810500" y="163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41910</xdr:rowOff>
    </xdr:from>
    <xdr:ext cx="520065" cy="250190"/>
    <xdr:sp macro="" textlink="">
      <xdr:nvSpPr>
        <xdr:cNvPr id="495" name="テキスト ボックス 494"/>
        <xdr:cNvSpPr txBox="1"/>
      </xdr:nvSpPr>
      <xdr:spPr>
        <a:xfrm>
          <a:off x="7593965" y="1615821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3175</xdr:rowOff>
    </xdr:from>
    <xdr:to xmlns:xdr="http://schemas.openxmlformats.org/drawingml/2006/spreadsheetDrawing">
      <xdr:col>36</xdr:col>
      <xdr:colOff>165100</xdr:colOff>
      <xdr:row>96</xdr:row>
      <xdr:rowOff>104775</xdr:rowOff>
    </xdr:to>
    <xdr:sp macro="" textlink="">
      <xdr:nvSpPr>
        <xdr:cNvPr id="496" name="楕円 495"/>
        <xdr:cNvSpPr/>
      </xdr:nvSpPr>
      <xdr:spPr>
        <a:xfrm>
          <a:off x="6921500" y="164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121285</xdr:rowOff>
    </xdr:from>
    <xdr:ext cx="527685" cy="250825"/>
    <xdr:sp macro="" textlink="">
      <xdr:nvSpPr>
        <xdr:cNvPr id="497" name="テキスト ボックス 496"/>
        <xdr:cNvSpPr txBox="1"/>
      </xdr:nvSpPr>
      <xdr:spPr>
        <a:xfrm>
          <a:off x="6704965" y="16237585"/>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171450</xdr:colOff>
      <xdr:row>25</xdr:row>
      <xdr:rowOff>31750</xdr:rowOff>
    </xdr:to>
    <xdr:sp macro="" textlink="">
      <xdr:nvSpPr>
        <xdr:cNvPr id="498" name="正方形/長方形 497"/>
        <xdr:cNvSpPr/>
      </xdr:nvSpPr>
      <xdr:spPr>
        <a:xfrm>
          <a:off x="12446000" y="4000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505" name="正方形/長方形 504"/>
        <xdr:cNvSpPr/>
      </xdr:nvSpPr>
      <xdr:spPr>
        <a:xfrm>
          <a:off x="12446000" y="4826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900" cy="217170"/>
    <xdr:sp macro="" textlink="">
      <xdr:nvSpPr>
        <xdr:cNvPr id="506" name="テキスト ボックス 505"/>
        <xdr:cNvSpPr txBox="1"/>
      </xdr:nvSpPr>
      <xdr:spPr>
        <a:xfrm>
          <a:off x="12407900" y="4635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171450</xdr:colOff>
      <xdr:row>41</xdr:row>
      <xdr:rowOff>82550</xdr:rowOff>
    </xdr:to>
    <xdr:cxnSp macro="">
      <xdr:nvCxnSpPr>
        <xdr:cNvPr id="507" name="直線コネクタ 506"/>
        <xdr:cNvCxnSpPr/>
      </xdr:nvCxnSpPr>
      <xdr:spPr>
        <a:xfrm>
          <a:off x="12446000" y="7112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171450</xdr:colOff>
      <xdr:row>39</xdr:row>
      <xdr:rowOff>44450</xdr:rowOff>
    </xdr:to>
    <xdr:cxnSp macro="">
      <xdr:nvCxnSpPr>
        <xdr:cNvPr id="508" name="直線コネクタ 507"/>
        <xdr:cNvCxnSpPr/>
      </xdr:nvCxnSpPr>
      <xdr:spPr>
        <a:xfrm>
          <a:off x="12446000" y="6731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4315" cy="259080"/>
    <xdr:sp macro="" textlink="">
      <xdr:nvSpPr>
        <xdr:cNvPr id="509" name="テキスト ボックス 508"/>
        <xdr:cNvSpPr txBox="1"/>
      </xdr:nvSpPr>
      <xdr:spPr>
        <a:xfrm>
          <a:off x="12197080" y="6588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171450</xdr:colOff>
      <xdr:row>37</xdr:row>
      <xdr:rowOff>6350</xdr:rowOff>
    </xdr:to>
    <xdr:cxnSp macro="">
      <xdr:nvCxnSpPr>
        <xdr:cNvPr id="510" name="直線コネクタ 509"/>
        <xdr:cNvCxnSpPr/>
      </xdr:nvCxnSpPr>
      <xdr:spPr>
        <a:xfrm>
          <a:off x="12446000" y="635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52755" cy="259080"/>
    <xdr:sp macro="" textlink="">
      <xdr:nvSpPr>
        <xdr:cNvPr id="511" name="テキスト ボックス 510"/>
        <xdr:cNvSpPr txBox="1"/>
      </xdr:nvSpPr>
      <xdr:spPr>
        <a:xfrm>
          <a:off x="11978640" y="6207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171450</xdr:colOff>
      <xdr:row>34</xdr:row>
      <xdr:rowOff>139700</xdr:rowOff>
    </xdr:to>
    <xdr:cxnSp macro="">
      <xdr:nvCxnSpPr>
        <xdr:cNvPr id="512" name="直線コネクタ 511"/>
        <xdr:cNvCxnSpPr/>
      </xdr:nvCxnSpPr>
      <xdr:spPr>
        <a:xfrm>
          <a:off x="12446000" y="596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168910</xdr:rowOff>
    </xdr:from>
    <xdr:ext cx="452755" cy="248920"/>
    <xdr:sp macro="" textlink="">
      <xdr:nvSpPr>
        <xdr:cNvPr id="513" name="テキスト ボックス 512"/>
        <xdr:cNvSpPr txBox="1"/>
      </xdr:nvSpPr>
      <xdr:spPr>
        <a:xfrm>
          <a:off x="11978640" y="5826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171450</xdr:colOff>
      <xdr:row>32</xdr:row>
      <xdr:rowOff>101600</xdr:rowOff>
    </xdr:to>
    <xdr:cxnSp macro="">
      <xdr:nvCxnSpPr>
        <xdr:cNvPr id="514" name="直線コネクタ 513"/>
        <xdr:cNvCxnSpPr/>
      </xdr:nvCxnSpPr>
      <xdr:spPr>
        <a:xfrm>
          <a:off x="12446000" y="558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130810</xdr:rowOff>
    </xdr:from>
    <xdr:ext cx="452755" cy="259080"/>
    <xdr:sp macro="" textlink="">
      <xdr:nvSpPr>
        <xdr:cNvPr id="515" name="テキスト ボックス 514"/>
        <xdr:cNvSpPr txBox="1"/>
      </xdr:nvSpPr>
      <xdr:spPr>
        <a:xfrm>
          <a:off x="11978640" y="5445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171450</xdr:colOff>
      <xdr:row>30</xdr:row>
      <xdr:rowOff>63500</xdr:rowOff>
    </xdr:to>
    <xdr:cxnSp macro="">
      <xdr:nvCxnSpPr>
        <xdr:cNvPr id="516" name="直線コネクタ 515"/>
        <xdr:cNvCxnSpPr/>
      </xdr:nvCxnSpPr>
      <xdr:spPr>
        <a:xfrm>
          <a:off x="12446000" y="520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7" name="テキスト ボックス 516"/>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28</xdr:row>
      <xdr:rowOff>25400</xdr:rowOff>
    </xdr:to>
    <xdr:cxnSp macro="">
      <xdr:nvCxnSpPr>
        <xdr:cNvPr id="518" name="直線コネクタ 517"/>
        <xdr:cNvCxnSpPr/>
      </xdr:nvCxnSpPr>
      <xdr:spPr>
        <a:xfrm>
          <a:off x="12446000" y="482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19" name="テキスト ボックス 518"/>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520" name="災害復旧事業費グラフ枠"/>
        <xdr:cNvSpPr/>
      </xdr:nvSpPr>
      <xdr:spPr>
        <a:xfrm>
          <a:off x="12446000" y="4826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165100</xdr:rowOff>
    </xdr:from>
    <xdr:to xmlns:xdr="http://schemas.openxmlformats.org/drawingml/2006/spreadsheetDrawing">
      <xdr:col>85</xdr:col>
      <xdr:colOff>126365</xdr:colOff>
      <xdr:row>39</xdr:row>
      <xdr:rowOff>44450</xdr:rowOff>
    </xdr:to>
    <xdr:cxnSp macro="">
      <xdr:nvCxnSpPr>
        <xdr:cNvPr id="521" name="直線コネクタ 520"/>
        <xdr:cNvCxnSpPr/>
      </xdr:nvCxnSpPr>
      <xdr:spPr>
        <a:xfrm flipV="1">
          <a:off x="16317595" y="548005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48260</xdr:rowOff>
    </xdr:from>
    <xdr:ext cx="249555" cy="259080"/>
    <xdr:sp macro="" textlink="">
      <xdr:nvSpPr>
        <xdr:cNvPr id="522" name="災害復旧事業費最小値テキスト"/>
        <xdr:cNvSpPr txBox="1"/>
      </xdr:nvSpPr>
      <xdr:spPr>
        <a:xfrm>
          <a:off x="1636395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3" name="直線コネクタ 52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30</xdr:row>
      <xdr:rowOff>111760</xdr:rowOff>
    </xdr:from>
    <xdr:ext cx="469900" cy="248920"/>
    <xdr:sp macro="" textlink="">
      <xdr:nvSpPr>
        <xdr:cNvPr id="524" name="災害復旧事業費最大値テキスト"/>
        <xdr:cNvSpPr txBox="1"/>
      </xdr:nvSpPr>
      <xdr:spPr>
        <a:xfrm>
          <a:off x="16363950" y="525526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165100</xdr:rowOff>
    </xdr:from>
    <xdr:to xmlns:xdr="http://schemas.openxmlformats.org/drawingml/2006/spreadsheetDrawing">
      <xdr:col>86</xdr:col>
      <xdr:colOff>25400</xdr:colOff>
      <xdr:row>31</xdr:row>
      <xdr:rowOff>165100</xdr:rowOff>
    </xdr:to>
    <xdr:cxnSp macro="">
      <xdr:nvCxnSpPr>
        <xdr:cNvPr id="525" name="直線コネクタ 524"/>
        <xdr:cNvCxnSpPr/>
      </xdr:nvCxnSpPr>
      <xdr:spPr>
        <a:xfrm>
          <a:off x="16230600" y="548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160020</xdr:rowOff>
    </xdr:from>
    <xdr:to xmlns:xdr="http://schemas.openxmlformats.org/drawingml/2006/spreadsheetDrawing">
      <xdr:col>85</xdr:col>
      <xdr:colOff>127000</xdr:colOff>
      <xdr:row>37</xdr:row>
      <xdr:rowOff>27305</xdr:rowOff>
    </xdr:to>
    <xdr:cxnSp macro="">
      <xdr:nvCxnSpPr>
        <xdr:cNvPr id="526" name="直線コネクタ 525"/>
        <xdr:cNvCxnSpPr/>
      </xdr:nvCxnSpPr>
      <xdr:spPr>
        <a:xfrm>
          <a:off x="15481300" y="5989320"/>
          <a:ext cx="83820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154940</xdr:rowOff>
    </xdr:from>
    <xdr:ext cx="469900" cy="251460"/>
    <xdr:sp macro="" textlink="">
      <xdr:nvSpPr>
        <xdr:cNvPr id="527" name="災害復旧事業費平均値テキスト"/>
        <xdr:cNvSpPr txBox="1"/>
      </xdr:nvSpPr>
      <xdr:spPr>
        <a:xfrm>
          <a:off x="16363950" y="649859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5080</xdr:rowOff>
    </xdr:from>
    <xdr:to xmlns:xdr="http://schemas.openxmlformats.org/drawingml/2006/spreadsheetDrawing">
      <xdr:col>85</xdr:col>
      <xdr:colOff>171450</xdr:colOff>
      <xdr:row>38</xdr:row>
      <xdr:rowOff>106680</xdr:rowOff>
    </xdr:to>
    <xdr:sp macro="" textlink="">
      <xdr:nvSpPr>
        <xdr:cNvPr id="528" name="フローチャート: 判断 527"/>
        <xdr:cNvSpPr/>
      </xdr:nvSpPr>
      <xdr:spPr>
        <a:xfrm>
          <a:off x="16268700" y="6520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31</xdr:row>
      <xdr:rowOff>63500</xdr:rowOff>
    </xdr:from>
    <xdr:to xmlns:xdr="http://schemas.openxmlformats.org/drawingml/2006/spreadsheetDrawing">
      <xdr:col>81</xdr:col>
      <xdr:colOff>50800</xdr:colOff>
      <xdr:row>34</xdr:row>
      <xdr:rowOff>160020</xdr:rowOff>
    </xdr:to>
    <xdr:cxnSp macro="">
      <xdr:nvCxnSpPr>
        <xdr:cNvPr id="529" name="直線コネクタ 528"/>
        <xdr:cNvCxnSpPr/>
      </xdr:nvCxnSpPr>
      <xdr:spPr>
        <a:xfrm>
          <a:off x="14592300" y="5378450"/>
          <a:ext cx="889000" cy="610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130810</xdr:rowOff>
    </xdr:from>
    <xdr:to xmlns:xdr="http://schemas.openxmlformats.org/drawingml/2006/spreadsheetDrawing">
      <xdr:col>81</xdr:col>
      <xdr:colOff>101600</xdr:colOff>
      <xdr:row>38</xdr:row>
      <xdr:rowOff>60960</xdr:rowOff>
    </xdr:to>
    <xdr:sp macro="" textlink="">
      <xdr:nvSpPr>
        <xdr:cNvPr id="530" name="フローチャート: 判断 529"/>
        <xdr:cNvSpPr/>
      </xdr:nvSpPr>
      <xdr:spPr>
        <a:xfrm>
          <a:off x="15430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52070</xdr:rowOff>
    </xdr:from>
    <xdr:ext cx="462915" cy="251460"/>
    <xdr:sp macro="" textlink="">
      <xdr:nvSpPr>
        <xdr:cNvPr id="531" name="テキスト ボックス 530"/>
        <xdr:cNvSpPr txBox="1"/>
      </xdr:nvSpPr>
      <xdr:spPr>
        <a:xfrm>
          <a:off x="15246350" y="656717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31</xdr:row>
      <xdr:rowOff>63500</xdr:rowOff>
    </xdr:from>
    <xdr:to xmlns:xdr="http://schemas.openxmlformats.org/drawingml/2006/spreadsheetDrawing">
      <xdr:col>76</xdr:col>
      <xdr:colOff>114300</xdr:colOff>
      <xdr:row>38</xdr:row>
      <xdr:rowOff>153670</xdr:rowOff>
    </xdr:to>
    <xdr:cxnSp macro="">
      <xdr:nvCxnSpPr>
        <xdr:cNvPr id="532" name="直線コネクタ 531"/>
        <xdr:cNvCxnSpPr/>
      </xdr:nvCxnSpPr>
      <xdr:spPr>
        <a:xfrm flipV="1">
          <a:off x="13696950" y="5378450"/>
          <a:ext cx="895350" cy="129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121920</xdr:rowOff>
    </xdr:from>
    <xdr:to xmlns:xdr="http://schemas.openxmlformats.org/drawingml/2006/spreadsheetDrawing">
      <xdr:col>76</xdr:col>
      <xdr:colOff>165100</xdr:colOff>
      <xdr:row>38</xdr:row>
      <xdr:rowOff>52070</xdr:rowOff>
    </xdr:to>
    <xdr:sp macro="" textlink="">
      <xdr:nvSpPr>
        <xdr:cNvPr id="533" name="フローチャート: 判断 532"/>
        <xdr:cNvSpPr/>
      </xdr:nvSpPr>
      <xdr:spPr>
        <a:xfrm>
          <a:off x="14541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43180</xdr:rowOff>
    </xdr:from>
    <xdr:ext cx="462915" cy="248920"/>
    <xdr:sp macro="" textlink="">
      <xdr:nvSpPr>
        <xdr:cNvPr id="534" name="テキスト ボックス 533"/>
        <xdr:cNvSpPr txBox="1"/>
      </xdr:nvSpPr>
      <xdr:spPr>
        <a:xfrm>
          <a:off x="14357350" y="655828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35560</xdr:rowOff>
    </xdr:from>
    <xdr:to xmlns:xdr="http://schemas.openxmlformats.org/drawingml/2006/spreadsheetDrawing">
      <xdr:col>71</xdr:col>
      <xdr:colOff>171450</xdr:colOff>
      <xdr:row>38</xdr:row>
      <xdr:rowOff>153670</xdr:rowOff>
    </xdr:to>
    <xdr:cxnSp macro="">
      <xdr:nvCxnSpPr>
        <xdr:cNvPr id="535" name="直線コネクタ 534"/>
        <xdr:cNvCxnSpPr/>
      </xdr:nvCxnSpPr>
      <xdr:spPr>
        <a:xfrm>
          <a:off x="12814300" y="6036310"/>
          <a:ext cx="882650" cy="632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74930</xdr:rowOff>
    </xdr:from>
    <xdr:to xmlns:xdr="http://schemas.openxmlformats.org/drawingml/2006/spreadsheetDrawing">
      <xdr:col>72</xdr:col>
      <xdr:colOff>38100</xdr:colOff>
      <xdr:row>39</xdr:row>
      <xdr:rowOff>4445</xdr:rowOff>
    </xdr:to>
    <xdr:sp macro="" textlink="">
      <xdr:nvSpPr>
        <xdr:cNvPr id="536" name="フローチャート: 判断 535"/>
        <xdr:cNvSpPr/>
      </xdr:nvSpPr>
      <xdr:spPr>
        <a:xfrm>
          <a:off x="13652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37</xdr:row>
      <xdr:rowOff>20955</xdr:rowOff>
    </xdr:from>
    <xdr:ext cx="378460" cy="248285"/>
    <xdr:sp macro="" textlink="">
      <xdr:nvSpPr>
        <xdr:cNvPr id="537" name="テキスト ボックス 536"/>
        <xdr:cNvSpPr txBox="1"/>
      </xdr:nvSpPr>
      <xdr:spPr>
        <a:xfrm>
          <a:off x="13506450" y="636460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130175</xdr:rowOff>
    </xdr:from>
    <xdr:to xmlns:xdr="http://schemas.openxmlformats.org/drawingml/2006/spreadsheetDrawing">
      <xdr:col>67</xdr:col>
      <xdr:colOff>101600</xdr:colOff>
      <xdr:row>36</xdr:row>
      <xdr:rowOff>60325</xdr:rowOff>
    </xdr:to>
    <xdr:sp macro="" textlink="">
      <xdr:nvSpPr>
        <xdr:cNvPr id="538" name="フローチャート: 判断 537"/>
        <xdr:cNvSpPr/>
      </xdr:nvSpPr>
      <xdr:spPr>
        <a:xfrm>
          <a:off x="12763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52070</xdr:rowOff>
    </xdr:from>
    <xdr:ext cx="462915" cy="251460"/>
    <xdr:sp macro="" textlink="">
      <xdr:nvSpPr>
        <xdr:cNvPr id="539" name="テキスト ボックス 538"/>
        <xdr:cNvSpPr txBox="1"/>
      </xdr:nvSpPr>
      <xdr:spPr>
        <a:xfrm>
          <a:off x="12579350" y="622427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4380" cy="259080"/>
    <xdr:sp macro="" textlink="">
      <xdr:nvSpPr>
        <xdr:cNvPr id="541" name="テキスト ボックス 540"/>
        <xdr:cNvSpPr txBox="1"/>
      </xdr:nvSpPr>
      <xdr:spPr>
        <a:xfrm>
          <a:off x="15290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80010</xdr:rowOff>
    </xdr:from>
    <xdr:ext cx="762000" cy="259080"/>
    <xdr:sp macro="" textlink="">
      <xdr:nvSpPr>
        <xdr:cNvPr id="543" name="テキスト ボックス 542"/>
        <xdr:cNvSpPr txBox="1"/>
      </xdr:nvSpPr>
      <xdr:spPr>
        <a:xfrm>
          <a:off x="13506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4380" cy="259080"/>
    <xdr:sp macro="" textlink="">
      <xdr:nvSpPr>
        <xdr:cNvPr id="544" name="テキスト ボックス 543"/>
        <xdr:cNvSpPr txBox="1"/>
      </xdr:nvSpPr>
      <xdr:spPr>
        <a:xfrm>
          <a:off x="12623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147955</xdr:rowOff>
    </xdr:from>
    <xdr:to xmlns:xdr="http://schemas.openxmlformats.org/drawingml/2006/spreadsheetDrawing">
      <xdr:col>85</xdr:col>
      <xdr:colOff>171450</xdr:colOff>
      <xdr:row>37</xdr:row>
      <xdr:rowOff>78105</xdr:rowOff>
    </xdr:to>
    <xdr:sp macro="" textlink="">
      <xdr:nvSpPr>
        <xdr:cNvPr id="545" name="楕円 544"/>
        <xdr:cNvSpPr/>
      </xdr:nvSpPr>
      <xdr:spPr>
        <a:xfrm>
          <a:off x="16268700" y="63201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35</xdr:row>
      <xdr:rowOff>170815</xdr:rowOff>
    </xdr:from>
    <xdr:ext cx="469900" cy="258445"/>
    <xdr:sp macro="" textlink="">
      <xdr:nvSpPr>
        <xdr:cNvPr id="546" name="災害復旧事業費該当値テキスト"/>
        <xdr:cNvSpPr txBox="1"/>
      </xdr:nvSpPr>
      <xdr:spPr>
        <a:xfrm>
          <a:off x="16363950" y="6171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109220</xdr:rowOff>
    </xdr:from>
    <xdr:to xmlns:xdr="http://schemas.openxmlformats.org/drawingml/2006/spreadsheetDrawing">
      <xdr:col>81</xdr:col>
      <xdr:colOff>101600</xdr:colOff>
      <xdr:row>35</xdr:row>
      <xdr:rowOff>39370</xdr:rowOff>
    </xdr:to>
    <xdr:sp macro="" textlink="">
      <xdr:nvSpPr>
        <xdr:cNvPr id="547" name="楕円 546"/>
        <xdr:cNvSpPr/>
      </xdr:nvSpPr>
      <xdr:spPr>
        <a:xfrm>
          <a:off x="1543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33</xdr:row>
      <xdr:rowOff>55880</xdr:rowOff>
    </xdr:from>
    <xdr:ext cx="462915" cy="259080"/>
    <xdr:sp macro="" textlink="">
      <xdr:nvSpPr>
        <xdr:cNvPr id="548" name="テキスト ボックス 547"/>
        <xdr:cNvSpPr txBox="1"/>
      </xdr:nvSpPr>
      <xdr:spPr>
        <a:xfrm>
          <a:off x="15246350" y="57137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31</xdr:row>
      <xdr:rowOff>12065</xdr:rowOff>
    </xdr:from>
    <xdr:to xmlns:xdr="http://schemas.openxmlformats.org/drawingml/2006/spreadsheetDrawing">
      <xdr:col>76</xdr:col>
      <xdr:colOff>165100</xdr:colOff>
      <xdr:row>31</xdr:row>
      <xdr:rowOff>113665</xdr:rowOff>
    </xdr:to>
    <xdr:sp macro="" textlink="">
      <xdr:nvSpPr>
        <xdr:cNvPr id="549" name="楕円 548"/>
        <xdr:cNvSpPr/>
      </xdr:nvSpPr>
      <xdr:spPr>
        <a:xfrm>
          <a:off x="14541500" y="53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29</xdr:row>
      <xdr:rowOff>130175</xdr:rowOff>
    </xdr:from>
    <xdr:ext cx="527685" cy="259080"/>
    <xdr:sp macro="" textlink="">
      <xdr:nvSpPr>
        <xdr:cNvPr id="550" name="テキスト ボックス 549"/>
        <xdr:cNvSpPr txBox="1"/>
      </xdr:nvSpPr>
      <xdr:spPr>
        <a:xfrm>
          <a:off x="14324965" y="51022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102870</xdr:rowOff>
    </xdr:from>
    <xdr:to xmlns:xdr="http://schemas.openxmlformats.org/drawingml/2006/spreadsheetDrawing">
      <xdr:col>72</xdr:col>
      <xdr:colOff>38100</xdr:colOff>
      <xdr:row>39</xdr:row>
      <xdr:rowOff>33020</xdr:rowOff>
    </xdr:to>
    <xdr:sp macro="" textlink="">
      <xdr:nvSpPr>
        <xdr:cNvPr id="551" name="楕円 550"/>
        <xdr:cNvSpPr/>
      </xdr:nvSpPr>
      <xdr:spPr>
        <a:xfrm>
          <a:off x="13652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39</xdr:row>
      <xdr:rowOff>24130</xdr:rowOff>
    </xdr:from>
    <xdr:ext cx="378460" cy="259080"/>
    <xdr:sp macro="" textlink="">
      <xdr:nvSpPr>
        <xdr:cNvPr id="552" name="テキスト ボックス 551"/>
        <xdr:cNvSpPr txBox="1"/>
      </xdr:nvSpPr>
      <xdr:spPr>
        <a:xfrm>
          <a:off x="13506450" y="6710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156210</xdr:rowOff>
    </xdr:from>
    <xdr:to xmlns:xdr="http://schemas.openxmlformats.org/drawingml/2006/spreadsheetDrawing">
      <xdr:col>67</xdr:col>
      <xdr:colOff>101600</xdr:colOff>
      <xdr:row>35</xdr:row>
      <xdr:rowOff>86360</xdr:rowOff>
    </xdr:to>
    <xdr:sp macro="" textlink="">
      <xdr:nvSpPr>
        <xdr:cNvPr id="553" name="楕円 552"/>
        <xdr:cNvSpPr/>
      </xdr:nvSpPr>
      <xdr:spPr>
        <a:xfrm>
          <a:off x="127635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33</xdr:row>
      <xdr:rowOff>102870</xdr:rowOff>
    </xdr:from>
    <xdr:ext cx="462915" cy="259080"/>
    <xdr:sp macro="" textlink="">
      <xdr:nvSpPr>
        <xdr:cNvPr id="554" name="テキスト ボックス 553"/>
        <xdr:cNvSpPr txBox="1"/>
      </xdr:nvSpPr>
      <xdr:spPr>
        <a:xfrm>
          <a:off x="12579350" y="57607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171450</xdr:colOff>
      <xdr:row>45</xdr:row>
      <xdr:rowOff>31750</xdr:rowOff>
    </xdr:to>
    <xdr:sp macro="" textlink="">
      <xdr:nvSpPr>
        <xdr:cNvPr id="555" name="正方形/長方形 554"/>
        <xdr:cNvSpPr/>
      </xdr:nvSpPr>
      <xdr:spPr>
        <a:xfrm>
          <a:off x="12446000" y="7429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62" name="正方形/長方形 561"/>
        <xdr:cNvSpPr/>
      </xdr:nvSpPr>
      <xdr:spPr>
        <a:xfrm>
          <a:off x="12446000" y="8255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900" cy="217170"/>
    <xdr:sp macro="" textlink="">
      <xdr:nvSpPr>
        <xdr:cNvPr id="563" name="テキスト ボックス 562"/>
        <xdr:cNvSpPr txBox="1"/>
      </xdr:nvSpPr>
      <xdr:spPr>
        <a:xfrm>
          <a:off x="12407900" y="8064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171450</xdr:colOff>
      <xdr:row>61</xdr:row>
      <xdr:rowOff>82550</xdr:rowOff>
    </xdr:to>
    <xdr:cxnSp macro="">
      <xdr:nvCxnSpPr>
        <xdr:cNvPr id="564" name="直線コネクタ 563"/>
        <xdr:cNvCxnSpPr/>
      </xdr:nvCxnSpPr>
      <xdr:spPr>
        <a:xfrm>
          <a:off x="12446000" y="10541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171450</xdr:colOff>
      <xdr:row>54</xdr:row>
      <xdr:rowOff>139700</xdr:rowOff>
    </xdr:to>
    <xdr:cxnSp macro="">
      <xdr:nvCxnSpPr>
        <xdr:cNvPr id="565" name="直線コネクタ 564"/>
        <xdr:cNvCxnSpPr/>
      </xdr:nvCxnSpPr>
      <xdr:spPr>
        <a:xfrm>
          <a:off x="12446000" y="939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4315" cy="248920"/>
    <xdr:sp macro="" textlink="">
      <xdr:nvSpPr>
        <xdr:cNvPr id="566" name="テキスト ボックス 565"/>
        <xdr:cNvSpPr txBox="1"/>
      </xdr:nvSpPr>
      <xdr:spPr>
        <a:xfrm>
          <a:off x="12197080" y="9255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48</xdr:row>
      <xdr:rowOff>25400</xdr:rowOff>
    </xdr:to>
    <xdr:cxnSp macro="">
      <xdr:nvCxnSpPr>
        <xdr:cNvPr id="567" name="直線コネクタ 566"/>
        <xdr:cNvCxnSpPr/>
      </xdr:nvCxnSpPr>
      <xdr:spPr>
        <a:xfrm>
          <a:off x="12446000" y="825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4315" cy="248920"/>
    <xdr:sp macro="" textlink="">
      <xdr:nvSpPr>
        <xdr:cNvPr id="568" name="テキスト ボックス 567"/>
        <xdr:cNvSpPr txBox="1"/>
      </xdr:nvSpPr>
      <xdr:spPr>
        <a:xfrm>
          <a:off x="12197080" y="8112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69" name="失業対策事業費グラフ枠"/>
        <xdr:cNvSpPr/>
      </xdr:nvSpPr>
      <xdr:spPr>
        <a:xfrm>
          <a:off x="12446000" y="8255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0" name="直線コネクタ 56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59080"/>
    <xdr:sp macro="" textlink="">
      <xdr:nvSpPr>
        <xdr:cNvPr id="571" name="失業対策事業費最小値テキスト"/>
        <xdr:cNvSpPr txBox="1"/>
      </xdr:nvSpPr>
      <xdr:spPr>
        <a:xfrm>
          <a:off x="163639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59080"/>
    <xdr:sp macro="" textlink="">
      <xdr:nvSpPr>
        <xdr:cNvPr id="573" name="失業対策事業費最大値テキスト"/>
        <xdr:cNvSpPr txBox="1"/>
      </xdr:nvSpPr>
      <xdr:spPr>
        <a:xfrm>
          <a:off x="1636395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5" name="直線コネクタ 57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67310</xdr:rowOff>
    </xdr:from>
    <xdr:ext cx="249555" cy="259080"/>
    <xdr:sp macro="" textlink="">
      <xdr:nvSpPr>
        <xdr:cNvPr id="576" name="失業対策事業費平均値テキスト"/>
        <xdr:cNvSpPr txBox="1"/>
      </xdr:nvSpPr>
      <xdr:spPr>
        <a:xfrm>
          <a:off x="1636395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171450</xdr:colOff>
      <xdr:row>55</xdr:row>
      <xdr:rowOff>19050</xdr:rowOff>
    </xdr:to>
    <xdr:sp macro="" textlink="">
      <xdr:nvSpPr>
        <xdr:cNvPr id="577" name="フローチャート: 判断 576"/>
        <xdr:cNvSpPr/>
      </xdr:nvSpPr>
      <xdr:spPr>
        <a:xfrm>
          <a:off x="16268700" y="93472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8" name="直線コネクタ 57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4950" cy="259080"/>
    <xdr:sp macro="" textlink="">
      <xdr:nvSpPr>
        <xdr:cNvPr id="580" name="テキスト ボックス 579"/>
        <xdr:cNvSpPr txBox="1"/>
      </xdr:nvSpPr>
      <xdr:spPr>
        <a:xfrm>
          <a:off x="15356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139700</xdr:rowOff>
    </xdr:from>
    <xdr:to xmlns:xdr="http://schemas.openxmlformats.org/drawingml/2006/spreadsheetDrawing">
      <xdr:col>76</xdr:col>
      <xdr:colOff>114300</xdr:colOff>
      <xdr:row>54</xdr:row>
      <xdr:rowOff>139700</xdr:rowOff>
    </xdr:to>
    <xdr:cxnSp macro="">
      <xdr:nvCxnSpPr>
        <xdr:cNvPr id="581" name="直線コネクタ 580"/>
        <xdr:cNvCxnSpPr/>
      </xdr:nvCxnSpPr>
      <xdr:spPr>
        <a:xfrm>
          <a:off x="13696950" y="93980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8285" cy="259080"/>
    <xdr:sp macro="" textlink="">
      <xdr:nvSpPr>
        <xdr:cNvPr id="583" name="テキスト ボックス 582"/>
        <xdr:cNvSpPr txBox="1"/>
      </xdr:nvSpPr>
      <xdr:spPr>
        <a:xfrm>
          <a:off x="1445895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171450</xdr:colOff>
      <xdr:row>54</xdr:row>
      <xdr:rowOff>139700</xdr:rowOff>
    </xdr:to>
    <xdr:cxnSp macro="">
      <xdr:nvCxnSpPr>
        <xdr:cNvPr id="584" name="直線コネクタ 583"/>
        <xdr:cNvCxnSpPr/>
      </xdr:nvCxnSpPr>
      <xdr:spPr>
        <a:xfrm>
          <a:off x="12814300" y="93980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4950" cy="259080"/>
    <xdr:sp macro="" textlink="">
      <xdr:nvSpPr>
        <xdr:cNvPr id="586" name="テキスト ボックス 585"/>
        <xdr:cNvSpPr txBox="1"/>
      </xdr:nvSpPr>
      <xdr:spPr>
        <a:xfrm>
          <a:off x="13578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4950" cy="259080"/>
    <xdr:sp macro="" textlink="">
      <xdr:nvSpPr>
        <xdr:cNvPr id="588" name="テキスト ボックス 587"/>
        <xdr:cNvSpPr txBox="1"/>
      </xdr:nvSpPr>
      <xdr:spPr>
        <a:xfrm>
          <a:off x="12689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4380" cy="259080"/>
    <xdr:sp macro="" textlink="">
      <xdr:nvSpPr>
        <xdr:cNvPr id="590" name="テキスト ボックス 589"/>
        <xdr:cNvSpPr txBox="1"/>
      </xdr:nvSpPr>
      <xdr:spPr>
        <a:xfrm>
          <a:off x="15290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80010</xdr:rowOff>
    </xdr:from>
    <xdr:ext cx="762000" cy="259080"/>
    <xdr:sp macro="" textlink="">
      <xdr:nvSpPr>
        <xdr:cNvPr id="592" name="テキスト ボックス 591"/>
        <xdr:cNvSpPr txBox="1"/>
      </xdr:nvSpPr>
      <xdr:spPr>
        <a:xfrm>
          <a:off x="13506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4380" cy="259080"/>
    <xdr:sp macro="" textlink="">
      <xdr:nvSpPr>
        <xdr:cNvPr id="593" name="テキスト ボックス 592"/>
        <xdr:cNvSpPr txBox="1"/>
      </xdr:nvSpPr>
      <xdr:spPr>
        <a:xfrm>
          <a:off x="12623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171450</xdr:colOff>
      <xdr:row>55</xdr:row>
      <xdr:rowOff>19050</xdr:rowOff>
    </xdr:to>
    <xdr:sp macro="" textlink="">
      <xdr:nvSpPr>
        <xdr:cNvPr id="594" name="楕円 593"/>
        <xdr:cNvSpPr/>
      </xdr:nvSpPr>
      <xdr:spPr>
        <a:xfrm>
          <a:off x="16268700" y="93472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124460</xdr:rowOff>
    </xdr:from>
    <xdr:ext cx="249555" cy="259080"/>
    <xdr:sp macro="" textlink="">
      <xdr:nvSpPr>
        <xdr:cNvPr id="595" name="失業対策事業費該当値テキスト"/>
        <xdr:cNvSpPr txBox="1"/>
      </xdr:nvSpPr>
      <xdr:spPr>
        <a:xfrm>
          <a:off x="1636395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4950" cy="259080"/>
    <xdr:sp macro="" textlink="">
      <xdr:nvSpPr>
        <xdr:cNvPr id="597" name="テキスト ボックス 596"/>
        <xdr:cNvSpPr txBox="1"/>
      </xdr:nvSpPr>
      <xdr:spPr>
        <a:xfrm>
          <a:off x="15356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35560</xdr:rowOff>
    </xdr:from>
    <xdr:ext cx="248285" cy="259080"/>
    <xdr:sp macro="" textlink="">
      <xdr:nvSpPr>
        <xdr:cNvPr id="599" name="テキスト ボックス 598"/>
        <xdr:cNvSpPr txBox="1"/>
      </xdr:nvSpPr>
      <xdr:spPr>
        <a:xfrm>
          <a:off x="1445895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4950" cy="259080"/>
    <xdr:sp macro="" textlink="">
      <xdr:nvSpPr>
        <xdr:cNvPr id="601" name="テキスト ボックス 600"/>
        <xdr:cNvSpPr txBox="1"/>
      </xdr:nvSpPr>
      <xdr:spPr>
        <a:xfrm>
          <a:off x="13578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4950" cy="259080"/>
    <xdr:sp macro="" textlink="">
      <xdr:nvSpPr>
        <xdr:cNvPr id="603" name="テキスト ボックス 602"/>
        <xdr:cNvSpPr txBox="1"/>
      </xdr:nvSpPr>
      <xdr:spPr>
        <a:xfrm>
          <a:off x="12689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171450</xdr:colOff>
      <xdr:row>65</xdr:row>
      <xdr:rowOff>31750</xdr:rowOff>
    </xdr:to>
    <xdr:sp macro="" textlink="">
      <xdr:nvSpPr>
        <xdr:cNvPr id="604" name="正方形/長方形 603"/>
        <xdr:cNvSpPr/>
      </xdr:nvSpPr>
      <xdr:spPr>
        <a:xfrm>
          <a:off x="12446000" y="10858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11" name="正方形/長方形 610"/>
        <xdr:cNvSpPr/>
      </xdr:nvSpPr>
      <xdr:spPr>
        <a:xfrm>
          <a:off x="12446000" y="11684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900" cy="217170"/>
    <xdr:sp macro="" textlink="">
      <xdr:nvSpPr>
        <xdr:cNvPr id="612" name="テキスト ボックス 611"/>
        <xdr:cNvSpPr txBox="1"/>
      </xdr:nvSpPr>
      <xdr:spPr>
        <a:xfrm>
          <a:off x="12407900" y="11493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171450</xdr:colOff>
      <xdr:row>81</xdr:row>
      <xdr:rowOff>82550</xdr:rowOff>
    </xdr:to>
    <xdr:cxnSp macro="">
      <xdr:nvCxnSpPr>
        <xdr:cNvPr id="613" name="直線コネクタ 612"/>
        <xdr:cNvCxnSpPr/>
      </xdr:nvCxnSpPr>
      <xdr:spPr>
        <a:xfrm>
          <a:off x="12446000" y="1397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171450</xdr:colOff>
      <xdr:row>79</xdr:row>
      <xdr:rowOff>44450</xdr:rowOff>
    </xdr:to>
    <xdr:cxnSp macro="">
      <xdr:nvCxnSpPr>
        <xdr:cNvPr id="614" name="直線コネクタ 613"/>
        <xdr:cNvCxnSpPr/>
      </xdr:nvCxnSpPr>
      <xdr:spPr>
        <a:xfrm>
          <a:off x="12446000" y="1358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4315" cy="259080"/>
    <xdr:sp macro="" textlink="">
      <xdr:nvSpPr>
        <xdr:cNvPr id="615" name="テキスト ボックス 614"/>
        <xdr:cNvSpPr txBox="1"/>
      </xdr:nvSpPr>
      <xdr:spPr>
        <a:xfrm>
          <a:off x="12197080" y="13446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171450</xdr:colOff>
      <xdr:row>77</xdr:row>
      <xdr:rowOff>6350</xdr:rowOff>
    </xdr:to>
    <xdr:cxnSp macro="">
      <xdr:nvCxnSpPr>
        <xdr:cNvPr id="616" name="直線コネクタ 615"/>
        <xdr:cNvCxnSpPr/>
      </xdr:nvCxnSpPr>
      <xdr:spPr>
        <a:xfrm>
          <a:off x="12446000" y="1320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7" name="テキスト ボックス 61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171450</xdr:colOff>
      <xdr:row>74</xdr:row>
      <xdr:rowOff>139700</xdr:rowOff>
    </xdr:to>
    <xdr:cxnSp macro="">
      <xdr:nvCxnSpPr>
        <xdr:cNvPr id="618" name="直線コネクタ 617"/>
        <xdr:cNvCxnSpPr/>
      </xdr:nvCxnSpPr>
      <xdr:spPr>
        <a:xfrm>
          <a:off x="12446000" y="1282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19" name="テキスト ボックス 618"/>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171450</xdr:colOff>
      <xdr:row>72</xdr:row>
      <xdr:rowOff>101600</xdr:rowOff>
    </xdr:to>
    <xdr:cxnSp macro="">
      <xdr:nvCxnSpPr>
        <xdr:cNvPr id="620" name="直線コネクタ 619"/>
        <xdr:cNvCxnSpPr/>
      </xdr:nvCxnSpPr>
      <xdr:spPr>
        <a:xfrm>
          <a:off x="12446000" y="1244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1" name="テキスト ボックス 62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171450</xdr:colOff>
      <xdr:row>70</xdr:row>
      <xdr:rowOff>63500</xdr:rowOff>
    </xdr:to>
    <xdr:cxnSp macro="">
      <xdr:nvCxnSpPr>
        <xdr:cNvPr id="622" name="直線コネクタ 621"/>
        <xdr:cNvCxnSpPr/>
      </xdr:nvCxnSpPr>
      <xdr:spPr>
        <a:xfrm>
          <a:off x="12446000" y="1206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3" name="テキスト ボックス 622"/>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68</xdr:row>
      <xdr:rowOff>25400</xdr:rowOff>
    </xdr:to>
    <xdr:cxnSp macro="">
      <xdr:nvCxnSpPr>
        <xdr:cNvPr id="624" name="直線コネクタ 623"/>
        <xdr:cNvCxnSpPr/>
      </xdr:nvCxnSpPr>
      <xdr:spPr>
        <a:xfrm>
          <a:off x="12446000" y="1168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645" cy="248920"/>
    <xdr:sp macro="" textlink="">
      <xdr:nvSpPr>
        <xdr:cNvPr id="625" name="テキスト ボックス 624"/>
        <xdr:cNvSpPr txBox="1"/>
      </xdr:nvSpPr>
      <xdr:spPr>
        <a:xfrm>
          <a:off x="11850370" y="115417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26" name="公債費グラフ枠"/>
        <xdr:cNvSpPr/>
      </xdr:nvSpPr>
      <xdr:spPr>
        <a:xfrm>
          <a:off x="12446000" y="11684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69850</xdr:rowOff>
    </xdr:from>
    <xdr:to xmlns:xdr="http://schemas.openxmlformats.org/drawingml/2006/spreadsheetDrawing">
      <xdr:col>85</xdr:col>
      <xdr:colOff>126365</xdr:colOff>
      <xdr:row>78</xdr:row>
      <xdr:rowOff>81915</xdr:rowOff>
    </xdr:to>
    <xdr:cxnSp macro="">
      <xdr:nvCxnSpPr>
        <xdr:cNvPr id="627" name="直線コネクタ 626"/>
        <xdr:cNvCxnSpPr/>
      </xdr:nvCxnSpPr>
      <xdr:spPr>
        <a:xfrm flipV="1">
          <a:off x="16317595" y="1224280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86360</xdr:rowOff>
    </xdr:from>
    <xdr:ext cx="469900" cy="251460"/>
    <xdr:sp macro="" textlink="">
      <xdr:nvSpPr>
        <xdr:cNvPr id="628" name="公債費最小値テキスト"/>
        <xdr:cNvSpPr txBox="1"/>
      </xdr:nvSpPr>
      <xdr:spPr>
        <a:xfrm>
          <a:off x="16363950" y="134594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81915</xdr:rowOff>
    </xdr:from>
    <xdr:to xmlns:xdr="http://schemas.openxmlformats.org/drawingml/2006/spreadsheetDrawing">
      <xdr:col>86</xdr:col>
      <xdr:colOff>25400</xdr:colOff>
      <xdr:row>78</xdr:row>
      <xdr:rowOff>81915</xdr:rowOff>
    </xdr:to>
    <xdr:cxnSp macro="">
      <xdr:nvCxnSpPr>
        <xdr:cNvPr id="629" name="直線コネクタ 628"/>
        <xdr:cNvCxnSpPr/>
      </xdr:nvCxnSpPr>
      <xdr:spPr>
        <a:xfrm>
          <a:off x="16230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70</xdr:row>
      <xdr:rowOff>16510</xdr:rowOff>
    </xdr:from>
    <xdr:ext cx="534670" cy="259080"/>
    <xdr:sp macro="" textlink="">
      <xdr:nvSpPr>
        <xdr:cNvPr id="630" name="公債費最大値テキスト"/>
        <xdr:cNvSpPr txBox="1"/>
      </xdr:nvSpPr>
      <xdr:spPr>
        <a:xfrm>
          <a:off x="16363950" y="12018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69850</xdr:rowOff>
    </xdr:from>
    <xdr:to xmlns:xdr="http://schemas.openxmlformats.org/drawingml/2006/spreadsheetDrawing">
      <xdr:col>86</xdr:col>
      <xdr:colOff>25400</xdr:colOff>
      <xdr:row>71</xdr:row>
      <xdr:rowOff>69850</xdr:rowOff>
    </xdr:to>
    <xdr:cxnSp macro="">
      <xdr:nvCxnSpPr>
        <xdr:cNvPr id="631" name="直線コネクタ 630"/>
        <xdr:cNvCxnSpPr/>
      </xdr:nvCxnSpPr>
      <xdr:spPr>
        <a:xfrm>
          <a:off x="16230600" y="1224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88265</xdr:rowOff>
    </xdr:from>
    <xdr:to xmlns:xdr="http://schemas.openxmlformats.org/drawingml/2006/spreadsheetDrawing">
      <xdr:col>85</xdr:col>
      <xdr:colOff>127000</xdr:colOff>
      <xdr:row>72</xdr:row>
      <xdr:rowOff>107315</xdr:rowOff>
    </xdr:to>
    <xdr:cxnSp macro="">
      <xdr:nvCxnSpPr>
        <xdr:cNvPr id="632" name="直線コネクタ 631"/>
        <xdr:cNvCxnSpPr/>
      </xdr:nvCxnSpPr>
      <xdr:spPr>
        <a:xfrm flipV="1">
          <a:off x="15481300" y="1243266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95250</xdr:rowOff>
    </xdr:from>
    <xdr:ext cx="534670" cy="259080"/>
    <xdr:sp macro="" textlink="">
      <xdr:nvSpPr>
        <xdr:cNvPr id="633" name="公債費平均値テキスト"/>
        <xdr:cNvSpPr txBox="1"/>
      </xdr:nvSpPr>
      <xdr:spPr>
        <a:xfrm>
          <a:off x="16363950" y="12782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116840</xdr:rowOff>
    </xdr:from>
    <xdr:to xmlns:xdr="http://schemas.openxmlformats.org/drawingml/2006/spreadsheetDrawing">
      <xdr:col>85</xdr:col>
      <xdr:colOff>171450</xdr:colOff>
      <xdr:row>75</xdr:row>
      <xdr:rowOff>46990</xdr:rowOff>
    </xdr:to>
    <xdr:sp macro="" textlink="">
      <xdr:nvSpPr>
        <xdr:cNvPr id="634" name="フローチャート: 判断 633"/>
        <xdr:cNvSpPr/>
      </xdr:nvSpPr>
      <xdr:spPr>
        <a:xfrm>
          <a:off x="16268700" y="128041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107315</xdr:rowOff>
    </xdr:from>
    <xdr:to xmlns:xdr="http://schemas.openxmlformats.org/drawingml/2006/spreadsheetDrawing">
      <xdr:col>81</xdr:col>
      <xdr:colOff>50800</xdr:colOff>
      <xdr:row>72</xdr:row>
      <xdr:rowOff>125730</xdr:rowOff>
    </xdr:to>
    <xdr:cxnSp macro="">
      <xdr:nvCxnSpPr>
        <xdr:cNvPr id="635" name="直線コネクタ 634"/>
        <xdr:cNvCxnSpPr/>
      </xdr:nvCxnSpPr>
      <xdr:spPr>
        <a:xfrm flipV="1">
          <a:off x="14592300" y="124517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113665</xdr:rowOff>
    </xdr:from>
    <xdr:to xmlns:xdr="http://schemas.openxmlformats.org/drawingml/2006/spreadsheetDrawing">
      <xdr:col>81</xdr:col>
      <xdr:colOff>101600</xdr:colOff>
      <xdr:row>75</xdr:row>
      <xdr:rowOff>43815</xdr:rowOff>
    </xdr:to>
    <xdr:sp macro="" textlink="">
      <xdr:nvSpPr>
        <xdr:cNvPr id="636" name="フローチャート: 判断 635"/>
        <xdr:cNvSpPr/>
      </xdr:nvSpPr>
      <xdr:spPr>
        <a:xfrm>
          <a:off x="15430500" y="1280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34925</xdr:rowOff>
    </xdr:from>
    <xdr:ext cx="520065" cy="259080"/>
    <xdr:sp macro="" textlink="">
      <xdr:nvSpPr>
        <xdr:cNvPr id="637" name="テキスト ボックス 636"/>
        <xdr:cNvSpPr txBox="1"/>
      </xdr:nvSpPr>
      <xdr:spPr>
        <a:xfrm>
          <a:off x="15213965" y="128936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72</xdr:row>
      <xdr:rowOff>125730</xdr:rowOff>
    </xdr:from>
    <xdr:to xmlns:xdr="http://schemas.openxmlformats.org/drawingml/2006/spreadsheetDrawing">
      <xdr:col>76</xdr:col>
      <xdr:colOff>114300</xdr:colOff>
      <xdr:row>73</xdr:row>
      <xdr:rowOff>40640</xdr:rowOff>
    </xdr:to>
    <xdr:cxnSp macro="">
      <xdr:nvCxnSpPr>
        <xdr:cNvPr id="638" name="直線コネクタ 637"/>
        <xdr:cNvCxnSpPr/>
      </xdr:nvCxnSpPr>
      <xdr:spPr>
        <a:xfrm flipV="1">
          <a:off x="13696950" y="12470130"/>
          <a:ext cx="8953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112395</xdr:rowOff>
    </xdr:from>
    <xdr:to xmlns:xdr="http://schemas.openxmlformats.org/drawingml/2006/spreadsheetDrawing">
      <xdr:col>76</xdr:col>
      <xdr:colOff>165100</xdr:colOff>
      <xdr:row>75</xdr:row>
      <xdr:rowOff>42545</xdr:rowOff>
    </xdr:to>
    <xdr:sp macro="" textlink="">
      <xdr:nvSpPr>
        <xdr:cNvPr id="639" name="フローチャート: 判断 638"/>
        <xdr:cNvSpPr/>
      </xdr:nvSpPr>
      <xdr:spPr>
        <a:xfrm>
          <a:off x="1454150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33655</xdr:rowOff>
    </xdr:from>
    <xdr:ext cx="527685" cy="258445"/>
    <xdr:sp macro="" textlink="">
      <xdr:nvSpPr>
        <xdr:cNvPr id="640" name="テキスト ボックス 639"/>
        <xdr:cNvSpPr txBox="1"/>
      </xdr:nvSpPr>
      <xdr:spPr>
        <a:xfrm>
          <a:off x="14324965" y="128924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40640</xdr:rowOff>
    </xdr:from>
    <xdr:to xmlns:xdr="http://schemas.openxmlformats.org/drawingml/2006/spreadsheetDrawing">
      <xdr:col>71</xdr:col>
      <xdr:colOff>171450</xdr:colOff>
      <xdr:row>73</xdr:row>
      <xdr:rowOff>112395</xdr:rowOff>
    </xdr:to>
    <xdr:cxnSp macro="">
      <xdr:nvCxnSpPr>
        <xdr:cNvPr id="641" name="直線コネクタ 640"/>
        <xdr:cNvCxnSpPr/>
      </xdr:nvCxnSpPr>
      <xdr:spPr>
        <a:xfrm flipV="1">
          <a:off x="12814300" y="12556490"/>
          <a:ext cx="8826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113665</xdr:rowOff>
    </xdr:from>
    <xdr:to xmlns:xdr="http://schemas.openxmlformats.org/drawingml/2006/spreadsheetDrawing">
      <xdr:col>72</xdr:col>
      <xdr:colOff>38100</xdr:colOff>
      <xdr:row>75</xdr:row>
      <xdr:rowOff>43815</xdr:rowOff>
    </xdr:to>
    <xdr:sp macro="" textlink="">
      <xdr:nvSpPr>
        <xdr:cNvPr id="642" name="フローチャート: 判断 641"/>
        <xdr:cNvSpPr/>
      </xdr:nvSpPr>
      <xdr:spPr>
        <a:xfrm>
          <a:off x="13652500" y="1280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34925</xdr:rowOff>
    </xdr:from>
    <xdr:ext cx="520065" cy="259080"/>
    <xdr:sp macro="" textlink="">
      <xdr:nvSpPr>
        <xdr:cNvPr id="643" name="テキスト ボックス 642"/>
        <xdr:cNvSpPr txBox="1"/>
      </xdr:nvSpPr>
      <xdr:spPr>
        <a:xfrm>
          <a:off x="13435965" y="128936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163195</xdr:rowOff>
    </xdr:from>
    <xdr:to xmlns:xdr="http://schemas.openxmlformats.org/drawingml/2006/spreadsheetDrawing">
      <xdr:col>67</xdr:col>
      <xdr:colOff>101600</xdr:colOff>
      <xdr:row>74</xdr:row>
      <xdr:rowOff>93345</xdr:rowOff>
    </xdr:to>
    <xdr:sp macro="" textlink="">
      <xdr:nvSpPr>
        <xdr:cNvPr id="644" name="フローチャート: 判断 643"/>
        <xdr:cNvSpPr/>
      </xdr:nvSpPr>
      <xdr:spPr>
        <a:xfrm>
          <a:off x="12763500" y="1267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84455</xdr:rowOff>
    </xdr:from>
    <xdr:ext cx="520065" cy="259080"/>
    <xdr:sp macro="" textlink="">
      <xdr:nvSpPr>
        <xdr:cNvPr id="645" name="テキスト ボックス 644"/>
        <xdr:cNvSpPr txBox="1"/>
      </xdr:nvSpPr>
      <xdr:spPr>
        <a:xfrm>
          <a:off x="12546965" y="127717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4380" cy="259080"/>
    <xdr:sp macro="" textlink="">
      <xdr:nvSpPr>
        <xdr:cNvPr id="647" name="テキスト ボックス 646"/>
        <xdr:cNvSpPr txBox="1"/>
      </xdr:nvSpPr>
      <xdr:spPr>
        <a:xfrm>
          <a:off x="15290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80010</xdr:rowOff>
    </xdr:from>
    <xdr:ext cx="762000" cy="259080"/>
    <xdr:sp macro="" textlink="">
      <xdr:nvSpPr>
        <xdr:cNvPr id="649" name="テキスト ボックス 648"/>
        <xdr:cNvSpPr txBox="1"/>
      </xdr:nvSpPr>
      <xdr:spPr>
        <a:xfrm>
          <a:off x="13506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4380" cy="259080"/>
    <xdr:sp macro="" textlink="">
      <xdr:nvSpPr>
        <xdr:cNvPr id="650" name="テキスト ボックス 649"/>
        <xdr:cNvSpPr txBox="1"/>
      </xdr:nvSpPr>
      <xdr:spPr>
        <a:xfrm>
          <a:off x="12623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37465</xdr:rowOff>
    </xdr:from>
    <xdr:to xmlns:xdr="http://schemas.openxmlformats.org/drawingml/2006/spreadsheetDrawing">
      <xdr:col>85</xdr:col>
      <xdr:colOff>171450</xdr:colOff>
      <xdr:row>72</xdr:row>
      <xdr:rowOff>139065</xdr:rowOff>
    </xdr:to>
    <xdr:sp macro="" textlink="">
      <xdr:nvSpPr>
        <xdr:cNvPr id="651" name="楕円 650"/>
        <xdr:cNvSpPr/>
      </xdr:nvSpPr>
      <xdr:spPr>
        <a:xfrm>
          <a:off x="16268700" y="123818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71</xdr:row>
      <xdr:rowOff>60325</xdr:rowOff>
    </xdr:from>
    <xdr:ext cx="534670" cy="259080"/>
    <xdr:sp macro="" textlink="">
      <xdr:nvSpPr>
        <xdr:cNvPr id="652" name="公債費該当値テキスト"/>
        <xdr:cNvSpPr txBox="1"/>
      </xdr:nvSpPr>
      <xdr:spPr>
        <a:xfrm>
          <a:off x="16363950" y="12233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56515</xdr:rowOff>
    </xdr:from>
    <xdr:to xmlns:xdr="http://schemas.openxmlformats.org/drawingml/2006/spreadsheetDrawing">
      <xdr:col>81</xdr:col>
      <xdr:colOff>101600</xdr:colOff>
      <xdr:row>72</xdr:row>
      <xdr:rowOff>158115</xdr:rowOff>
    </xdr:to>
    <xdr:sp macro="" textlink="">
      <xdr:nvSpPr>
        <xdr:cNvPr id="653" name="楕円 652"/>
        <xdr:cNvSpPr/>
      </xdr:nvSpPr>
      <xdr:spPr>
        <a:xfrm>
          <a:off x="15430500" y="124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3175</xdr:rowOff>
    </xdr:from>
    <xdr:ext cx="520065" cy="259080"/>
    <xdr:sp macro="" textlink="">
      <xdr:nvSpPr>
        <xdr:cNvPr id="654" name="テキスト ボックス 653"/>
        <xdr:cNvSpPr txBox="1"/>
      </xdr:nvSpPr>
      <xdr:spPr>
        <a:xfrm>
          <a:off x="15213965" y="1217612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74930</xdr:rowOff>
    </xdr:from>
    <xdr:to xmlns:xdr="http://schemas.openxmlformats.org/drawingml/2006/spreadsheetDrawing">
      <xdr:col>76</xdr:col>
      <xdr:colOff>165100</xdr:colOff>
      <xdr:row>73</xdr:row>
      <xdr:rowOff>5080</xdr:rowOff>
    </xdr:to>
    <xdr:sp macro="" textlink="">
      <xdr:nvSpPr>
        <xdr:cNvPr id="655" name="楕円 654"/>
        <xdr:cNvSpPr/>
      </xdr:nvSpPr>
      <xdr:spPr>
        <a:xfrm>
          <a:off x="14541500" y="124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21590</xdr:rowOff>
    </xdr:from>
    <xdr:ext cx="527685" cy="259080"/>
    <xdr:sp macro="" textlink="">
      <xdr:nvSpPr>
        <xdr:cNvPr id="656" name="テキスト ボックス 655"/>
        <xdr:cNvSpPr txBox="1"/>
      </xdr:nvSpPr>
      <xdr:spPr>
        <a:xfrm>
          <a:off x="14324965" y="12194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161290</xdr:rowOff>
    </xdr:from>
    <xdr:to xmlns:xdr="http://schemas.openxmlformats.org/drawingml/2006/spreadsheetDrawing">
      <xdr:col>72</xdr:col>
      <xdr:colOff>38100</xdr:colOff>
      <xdr:row>73</xdr:row>
      <xdr:rowOff>91440</xdr:rowOff>
    </xdr:to>
    <xdr:sp macro="" textlink="">
      <xdr:nvSpPr>
        <xdr:cNvPr id="657" name="楕円 656"/>
        <xdr:cNvSpPr/>
      </xdr:nvSpPr>
      <xdr:spPr>
        <a:xfrm>
          <a:off x="13652500" y="125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107950</xdr:rowOff>
    </xdr:from>
    <xdr:ext cx="520065" cy="259080"/>
    <xdr:sp macro="" textlink="">
      <xdr:nvSpPr>
        <xdr:cNvPr id="658" name="テキスト ボックス 657"/>
        <xdr:cNvSpPr txBox="1"/>
      </xdr:nvSpPr>
      <xdr:spPr>
        <a:xfrm>
          <a:off x="13435965" y="122809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61595</xdr:rowOff>
    </xdr:from>
    <xdr:to xmlns:xdr="http://schemas.openxmlformats.org/drawingml/2006/spreadsheetDrawing">
      <xdr:col>67</xdr:col>
      <xdr:colOff>101600</xdr:colOff>
      <xdr:row>73</xdr:row>
      <xdr:rowOff>163195</xdr:rowOff>
    </xdr:to>
    <xdr:sp macro="" textlink="">
      <xdr:nvSpPr>
        <xdr:cNvPr id="659" name="楕円 658"/>
        <xdr:cNvSpPr/>
      </xdr:nvSpPr>
      <xdr:spPr>
        <a:xfrm>
          <a:off x="12763500" y="125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8255</xdr:rowOff>
    </xdr:from>
    <xdr:ext cx="520065" cy="249555"/>
    <xdr:sp macro="" textlink="">
      <xdr:nvSpPr>
        <xdr:cNvPr id="660" name="テキスト ボックス 659"/>
        <xdr:cNvSpPr txBox="1"/>
      </xdr:nvSpPr>
      <xdr:spPr>
        <a:xfrm>
          <a:off x="12546965" y="1235265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171450</xdr:colOff>
      <xdr:row>85</xdr:row>
      <xdr:rowOff>31750</xdr:rowOff>
    </xdr:to>
    <xdr:sp macro="" textlink="">
      <xdr:nvSpPr>
        <xdr:cNvPr id="661" name="正方形/長方形 660"/>
        <xdr:cNvSpPr/>
      </xdr:nvSpPr>
      <xdr:spPr>
        <a:xfrm>
          <a:off x="12446000" y="14287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68" name="正方形/長方形 667"/>
        <xdr:cNvSpPr/>
      </xdr:nvSpPr>
      <xdr:spPr>
        <a:xfrm>
          <a:off x="12446000" y="15113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900" cy="217170"/>
    <xdr:sp macro="" textlink="">
      <xdr:nvSpPr>
        <xdr:cNvPr id="669" name="テキスト ボックス 668"/>
        <xdr:cNvSpPr txBox="1"/>
      </xdr:nvSpPr>
      <xdr:spPr>
        <a:xfrm>
          <a:off x="12407900" y="14922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0" name="直線コネクタ 669"/>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171450</xdr:colOff>
      <xdr:row>99</xdr:row>
      <xdr:rowOff>99060</xdr:rowOff>
    </xdr:to>
    <xdr:cxnSp macro="">
      <xdr:nvCxnSpPr>
        <xdr:cNvPr id="671" name="直線コネクタ 670"/>
        <xdr:cNvCxnSpPr/>
      </xdr:nvCxnSpPr>
      <xdr:spPr>
        <a:xfrm>
          <a:off x="12446000" y="1707261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34315" cy="259080"/>
    <xdr:sp macro="" textlink="">
      <xdr:nvSpPr>
        <xdr:cNvPr id="672" name="テキスト ボックス 671"/>
        <xdr:cNvSpPr txBox="1"/>
      </xdr:nvSpPr>
      <xdr:spPr>
        <a:xfrm>
          <a:off x="12197080" y="16930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171450</xdr:colOff>
      <xdr:row>97</xdr:row>
      <xdr:rowOff>114935</xdr:rowOff>
    </xdr:to>
    <xdr:cxnSp macro="">
      <xdr:nvCxnSpPr>
        <xdr:cNvPr id="673" name="直線コネクタ 672"/>
        <xdr:cNvCxnSpPr/>
      </xdr:nvCxnSpPr>
      <xdr:spPr>
        <a:xfrm>
          <a:off x="12446000" y="1674558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0825"/>
    <xdr:sp macro="" textlink="">
      <xdr:nvSpPr>
        <xdr:cNvPr id="674" name="テキスト ボックス 673"/>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171450</xdr:colOff>
      <xdr:row>95</xdr:row>
      <xdr:rowOff>132080</xdr:rowOff>
    </xdr:to>
    <xdr:cxnSp macro="">
      <xdr:nvCxnSpPr>
        <xdr:cNvPr id="675" name="直線コネクタ 674"/>
        <xdr:cNvCxnSpPr/>
      </xdr:nvCxnSpPr>
      <xdr:spPr>
        <a:xfrm>
          <a:off x="12446000" y="164198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6" name="テキスト ボックス 675"/>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171450</xdr:colOff>
      <xdr:row>93</xdr:row>
      <xdr:rowOff>147955</xdr:rowOff>
    </xdr:to>
    <xdr:cxnSp macro="">
      <xdr:nvCxnSpPr>
        <xdr:cNvPr id="677" name="直線コネクタ 676"/>
        <xdr:cNvCxnSpPr/>
      </xdr:nvCxnSpPr>
      <xdr:spPr>
        <a:xfrm>
          <a:off x="12446000" y="160928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1460"/>
    <xdr:sp macro="" textlink="">
      <xdr:nvSpPr>
        <xdr:cNvPr id="678" name="テキスト ボックス 677"/>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171450</xdr:colOff>
      <xdr:row>91</xdr:row>
      <xdr:rowOff>164465</xdr:rowOff>
    </xdr:to>
    <xdr:cxnSp macro="">
      <xdr:nvCxnSpPr>
        <xdr:cNvPr id="679" name="直線コネクタ 678"/>
        <xdr:cNvCxnSpPr/>
      </xdr:nvCxnSpPr>
      <xdr:spPr>
        <a:xfrm>
          <a:off x="12446000" y="1576641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80" name="テキスト ボックス 679"/>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171450</xdr:colOff>
      <xdr:row>90</xdr:row>
      <xdr:rowOff>8890</xdr:rowOff>
    </xdr:to>
    <xdr:cxnSp macro="">
      <xdr:nvCxnSpPr>
        <xdr:cNvPr id="681" name="直線コネクタ 680"/>
        <xdr:cNvCxnSpPr/>
      </xdr:nvCxnSpPr>
      <xdr:spPr>
        <a:xfrm>
          <a:off x="12446000" y="1543939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8645" cy="259080"/>
    <xdr:sp macro="" textlink="">
      <xdr:nvSpPr>
        <xdr:cNvPr id="682" name="テキスト ボックス 681"/>
        <xdr:cNvSpPr txBox="1"/>
      </xdr:nvSpPr>
      <xdr:spPr>
        <a:xfrm>
          <a:off x="11850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88</xdr:row>
      <xdr:rowOff>25400</xdr:rowOff>
    </xdr:to>
    <xdr:cxnSp macro="">
      <xdr:nvCxnSpPr>
        <xdr:cNvPr id="683" name="直線コネクタ 682"/>
        <xdr:cNvCxnSpPr/>
      </xdr:nvCxnSpPr>
      <xdr:spPr>
        <a:xfrm>
          <a:off x="12446000" y="15113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645" cy="248920"/>
    <xdr:sp macro="" textlink="">
      <xdr:nvSpPr>
        <xdr:cNvPr id="684" name="テキスト ボックス 683"/>
        <xdr:cNvSpPr txBox="1"/>
      </xdr:nvSpPr>
      <xdr:spPr>
        <a:xfrm>
          <a:off x="11850370" y="1497076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85" name="積立金グラフ枠"/>
        <xdr:cNvSpPr/>
      </xdr:nvSpPr>
      <xdr:spPr>
        <a:xfrm>
          <a:off x="12446000" y="15113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119380</xdr:rowOff>
    </xdr:from>
    <xdr:to xmlns:xdr="http://schemas.openxmlformats.org/drawingml/2006/spreadsheetDrawing">
      <xdr:col>85</xdr:col>
      <xdr:colOff>126365</xdr:colOff>
      <xdr:row>99</xdr:row>
      <xdr:rowOff>76835</xdr:rowOff>
    </xdr:to>
    <xdr:cxnSp macro="">
      <xdr:nvCxnSpPr>
        <xdr:cNvPr id="686" name="直線コネクタ 685"/>
        <xdr:cNvCxnSpPr/>
      </xdr:nvCxnSpPr>
      <xdr:spPr>
        <a:xfrm flipV="1">
          <a:off x="16317595" y="15549880"/>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80645</xdr:rowOff>
    </xdr:from>
    <xdr:ext cx="469900" cy="259080"/>
    <xdr:sp macro="" textlink="">
      <xdr:nvSpPr>
        <xdr:cNvPr id="687" name="積立金最小値テキスト"/>
        <xdr:cNvSpPr txBox="1"/>
      </xdr:nvSpPr>
      <xdr:spPr>
        <a:xfrm>
          <a:off x="16363950" y="17054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76835</xdr:rowOff>
    </xdr:from>
    <xdr:to xmlns:xdr="http://schemas.openxmlformats.org/drawingml/2006/spreadsheetDrawing">
      <xdr:col>86</xdr:col>
      <xdr:colOff>25400</xdr:colOff>
      <xdr:row>99</xdr:row>
      <xdr:rowOff>76835</xdr:rowOff>
    </xdr:to>
    <xdr:cxnSp macro="">
      <xdr:nvCxnSpPr>
        <xdr:cNvPr id="688" name="直線コネクタ 687"/>
        <xdr:cNvCxnSpPr/>
      </xdr:nvCxnSpPr>
      <xdr:spPr>
        <a:xfrm>
          <a:off x="16230600" y="17050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66040</xdr:rowOff>
    </xdr:from>
    <xdr:ext cx="534670" cy="248920"/>
    <xdr:sp macro="" textlink="">
      <xdr:nvSpPr>
        <xdr:cNvPr id="689" name="積立金最大値テキスト"/>
        <xdr:cNvSpPr txBox="1"/>
      </xdr:nvSpPr>
      <xdr:spPr>
        <a:xfrm>
          <a:off x="16363950" y="153250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119380</xdr:rowOff>
    </xdr:from>
    <xdr:to xmlns:xdr="http://schemas.openxmlformats.org/drawingml/2006/spreadsheetDrawing">
      <xdr:col>86</xdr:col>
      <xdr:colOff>25400</xdr:colOff>
      <xdr:row>90</xdr:row>
      <xdr:rowOff>119380</xdr:rowOff>
    </xdr:to>
    <xdr:cxnSp macro="">
      <xdr:nvCxnSpPr>
        <xdr:cNvPr id="690" name="直線コネクタ 689"/>
        <xdr:cNvCxnSpPr/>
      </xdr:nvCxnSpPr>
      <xdr:spPr>
        <a:xfrm>
          <a:off x="16230600" y="1554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80010</xdr:rowOff>
    </xdr:from>
    <xdr:to xmlns:xdr="http://schemas.openxmlformats.org/drawingml/2006/spreadsheetDrawing">
      <xdr:col>85</xdr:col>
      <xdr:colOff>127000</xdr:colOff>
      <xdr:row>98</xdr:row>
      <xdr:rowOff>125730</xdr:rowOff>
    </xdr:to>
    <xdr:cxnSp macro="">
      <xdr:nvCxnSpPr>
        <xdr:cNvPr id="691" name="直線コネクタ 690"/>
        <xdr:cNvCxnSpPr/>
      </xdr:nvCxnSpPr>
      <xdr:spPr>
        <a:xfrm>
          <a:off x="15481300" y="168821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23495</xdr:rowOff>
    </xdr:from>
    <xdr:ext cx="534670" cy="259080"/>
    <xdr:sp macro="" textlink="">
      <xdr:nvSpPr>
        <xdr:cNvPr id="692" name="積立金平均値テキスト"/>
        <xdr:cNvSpPr txBox="1"/>
      </xdr:nvSpPr>
      <xdr:spPr>
        <a:xfrm>
          <a:off x="16363950" y="1648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635</xdr:rowOff>
    </xdr:from>
    <xdr:to xmlns:xdr="http://schemas.openxmlformats.org/drawingml/2006/spreadsheetDrawing">
      <xdr:col>85</xdr:col>
      <xdr:colOff>171450</xdr:colOff>
      <xdr:row>97</xdr:row>
      <xdr:rowOff>102235</xdr:rowOff>
    </xdr:to>
    <xdr:sp macro="" textlink="">
      <xdr:nvSpPr>
        <xdr:cNvPr id="693" name="フローチャート: 判断 692"/>
        <xdr:cNvSpPr/>
      </xdr:nvSpPr>
      <xdr:spPr>
        <a:xfrm>
          <a:off x="16268700" y="166312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80010</xdr:rowOff>
    </xdr:from>
    <xdr:to xmlns:xdr="http://schemas.openxmlformats.org/drawingml/2006/spreadsheetDrawing">
      <xdr:col>81</xdr:col>
      <xdr:colOff>50800</xdr:colOff>
      <xdr:row>98</xdr:row>
      <xdr:rowOff>156210</xdr:rowOff>
    </xdr:to>
    <xdr:cxnSp macro="">
      <xdr:nvCxnSpPr>
        <xdr:cNvPr id="694" name="直線コネクタ 693"/>
        <xdr:cNvCxnSpPr/>
      </xdr:nvCxnSpPr>
      <xdr:spPr>
        <a:xfrm flipV="1">
          <a:off x="14592300" y="168821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35560</xdr:rowOff>
    </xdr:from>
    <xdr:to xmlns:xdr="http://schemas.openxmlformats.org/drawingml/2006/spreadsheetDrawing">
      <xdr:col>81</xdr:col>
      <xdr:colOff>101600</xdr:colOff>
      <xdr:row>97</xdr:row>
      <xdr:rowOff>137160</xdr:rowOff>
    </xdr:to>
    <xdr:sp macro="" textlink="">
      <xdr:nvSpPr>
        <xdr:cNvPr id="695" name="フローチャート: 判断 694"/>
        <xdr:cNvSpPr/>
      </xdr:nvSpPr>
      <xdr:spPr>
        <a:xfrm>
          <a:off x="15430500" y="166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153670</xdr:rowOff>
    </xdr:from>
    <xdr:ext cx="520065" cy="259080"/>
    <xdr:sp macro="" textlink="">
      <xdr:nvSpPr>
        <xdr:cNvPr id="696" name="テキスト ボックス 695"/>
        <xdr:cNvSpPr txBox="1"/>
      </xdr:nvSpPr>
      <xdr:spPr>
        <a:xfrm>
          <a:off x="15213965" y="164414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156210</xdr:rowOff>
    </xdr:from>
    <xdr:to xmlns:xdr="http://schemas.openxmlformats.org/drawingml/2006/spreadsheetDrawing">
      <xdr:col>76</xdr:col>
      <xdr:colOff>114300</xdr:colOff>
      <xdr:row>99</xdr:row>
      <xdr:rowOff>18415</xdr:rowOff>
    </xdr:to>
    <xdr:cxnSp macro="">
      <xdr:nvCxnSpPr>
        <xdr:cNvPr id="697" name="直線コネクタ 696"/>
        <xdr:cNvCxnSpPr/>
      </xdr:nvCxnSpPr>
      <xdr:spPr>
        <a:xfrm flipV="1">
          <a:off x="13696950" y="16958310"/>
          <a:ext cx="8953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23495</xdr:rowOff>
    </xdr:from>
    <xdr:to xmlns:xdr="http://schemas.openxmlformats.org/drawingml/2006/spreadsheetDrawing">
      <xdr:col>76</xdr:col>
      <xdr:colOff>165100</xdr:colOff>
      <xdr:row>97</xdr:row>
      <xdr:rowOff>125095</xdr:rowOff>
    </xdr:to>
    <xdr:sp macro="" textlink="">
      <xdr:nvSpPr>
        <xdr:cNvPr id="698" name="フローチャート: 判断 697"/>
        <xdr:cNvSpPr/>
      </xdr:nvSpPr>
      <xdr:spPr>
        <a:xfrm>
          <a:off x="14541500" y="16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141605</xdr:rowOff>
    </xdr:from>
    <xdr:ext cx="527685" cy="259080"/>
    <xdr:sp macro="" textlink="">
      <xdr:nvSpPr>
        <xdr:cNvPr id="699" name="テキスト ボックス 698"/>
        <xdr:cNvSpPr txBox="1"/>
      </xdr:nvSpPr>
      <xdr:spPr>
        <a:xfrm>
          <a:off x="14324965" y="164293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10160</xdr:rowOff>
    </xdr:from>
    <xdr:to xmlns:xdr="http://schemas.openxmlformats.org/drawingml/2006/spreadsheetDrawing">
      <xdr:col>71</xdr:col>
      <xdr:colOff>171450</xdr:colOff>
      <xdr:row>99</xdr:row>
      <xdr:rowOff>18415</xdr:rowOff>
    </xdr:to>
    <xdr:cxnSp macro="">
      <xdr:nvCxnSpPr>
        <xdr:cNvPr id="700" name="直線コネクタ 699"/>
        <xdr:cNvCxnSpPr/>
      </xdr:nvCxnSpPr>
      <xdr:spPr>
        <a:xfrm>
          <a:off x="12814300" y="16983710"/>
          <a:ext cx="8826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10160</xdr:rowOff>
    </xdr:from>
    <xdr:to xmlns:xdr="http://schemas.openxmlformats.org/drawingml/2006/spreadsheetDrawing">
      <xdr:col>72</xdr:col>
      <xdr:colOff>38100</xdr:colOff>
      <xdr:row>97</xdr:row>
      <xdr:rowOff>111760</xdr:rowOff>
    </xdr:to>
    <xdr:sp macro="" textlink="">
      <xdr:nvSpPr>
        <xdr:cNvPr id="701" name="フローチャート: 判断 700"/>
        <xdr:cNvSpPr/>
      </xdr:nvSpPr>
      <xdr:spPr>
        <a:xfrm>
          <a:off x="13652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128270</xdr:rowOff>
    </xdr:from>
    <xdr:ext cx="520065" cy="259080"/>
    <xdr:sp macro="" textlink="">
      <xdr:nvSpPr>
        <xdr:cNvPr id="702" name="テキスト ボックス 701"/>
        <xdr:cNvSpPr txBox="1"/>
      </xdr:nvSpPr>
      <xdr:spPr>
        <a:xfrm>
          <a:off x="13435965" y="164160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130175</xdr:rowOff>
    </xdr:from>
    <xdr:to xmlns:xdr="http://schemas.openxmlformats.org/drawingml/2006/spreadsheetDrawing">
      <xdr:col>67</xdr:col>
      <xdr:colOff>101600</xdr:colOff>
      <xdr:row>98</xdr:row>
      <xdr:rowOff>60325</xdr:rowOff>
    </xdr:to>
    <xdr:sp macro="" textlink="">
      <xdr:nvSpPr>
        <xdr:cNvPr id="703" name="フローチャート: 判断 702"/>
        <xdr:cNvSpPr/>
      </xdr:nvSpPr>
      <xdr:spPr>
        <a:xfrm>
          <a:off x="12763500" y="167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76835</xdr:rowOff>
    </xdr:from>
    <xdr:ext cx="520065" cy="249555"/>
    <xdr:sp macro="" textlink="">
      <xdr:nvSpPr>
        <xdr:cNvPr id="704" name="テキスト ボックス 703"/>
        <xdr:cNvSpPr txBox="1"/>
      </xdr:nvSpPr>
      <xdr:spPr>
        <a:xfrm>
          <a:off x="12546965" y="1653603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4380" cy="259080"/>
    <xdr:sp macro="" textlink="">
      <xdr:nvSpPr>
        <xdr:cNvPr id="706" name="テキスト ボックス 705"/>
        <xdr:cNvSpPr txBox="1"/>
      </xdr:nvSpPr>
      <xdr:spPr>
        <a:xfrm>
          <a:off x="15290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8" name="テキスト ボックス 707"/>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4380" cy="259080"/>
    <xdr:sp macro="" textlink="">
      <xdr:nvSpPr>
        <xdr:cNvPr id="709" name="テキスト ボックス 708"/>
        <xdr:cNvSpPr txBox="1"/>
      </xdr:nvSpPr>
      <xdr:spPr>
        <a:xfrm>
          <a:off x="12623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74930</xdr:rowOff>
    </xdr:from>
    <xdr:to xmlns:xdr="http://schemas.openxmlformats.org/drawingml/2006/spreadsheetDrawing">
      <xdr:col>85</xdr:col>
      <xdr:colOff>171450</xdr:colOff>
      <xdr:row>99</xdr:row>
      <xdr:rowOff>5080</xdr:rowOff>
    </xdr:to>
    <xdr:sp macro="" textlink="">
      <xdr:nvSpPr>
        <xdr:cNvPr id="710" name="楕円 709"/>
        <xdr:cNvSpPr/>
      </xdr:nvSpPr>
      <xdr:spPr>
        <a:xfrm>
          <a:off x="16268700" y="168770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161290</xdr:rowOff>
    </xdr:from>
    <xdr:ext cx="469900" cy="259080"/>
    <xdr:sp macro="" textlink="">
      <xdr:nvSpPr>
        <xdr:cNvPr id="711" name="積立金該当値テキスト"/>
        <xdr:cNvSpPr txBox="1"/>
      </xdr:nvSpPr>
      <xdr:spPr>
        <a:xfrm>
          <a:off x="16363950" y="16791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29210</xdr:rowOff>
    </xdr:from>
    <xdr:to xmlns:xdr="http://schemas.openxmlformats.org/drawingml/2006/spreadsheetDrawing">
      <xdr:col>81</xdr:col>
      <xdr:colOff>101600</xdr:colOff>
      <xdr:row>98</xdr:row>
      <xdr:rowOff>130810</xdr:rowOff>
    </xdr:to>
    <xdr:sp macro="" textlink="">
      <xdr:nvSpPr>
        <xdr:cNvPr id="712" name="楕円 711"/>
        <xdr:cNvSpPr/>
      </xdr:nvSpPr>
      <xdr:spPr>
        <a:xfrm>
          <a:off x="154305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122555</xdr:rowOff>
    </xdr:from>
    <xdr:ext cx="520065" cy="249555"/>
    <xdr:sp macro="" textlink="">
      <xdr:nvSpPr>
        <xdr:cNvPr id="713" name="テキスト ボックス 712"/>
        <xdr:cNvSpPr txBox="1"/>
      </xdr:nvSpPr>
      <xdr:spPr>
        <a:xfrm>
          <a:off x="15213965" y="1692465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105410</xdr:rowOff>
    </xdr:from>
    <xdr:to xmlns:xdr="http://schemas.openxmlformats.org/drawingml/2006/spreadsheetDrawing">
      <xdr:col>76</xdr:col>
      <xdr:colOff>165100</xdr:colOff>
      <xdr:row>99</xdr:row>
      <xdr:rowOff>35560</xdr:rowOff>
    </xdr:to>
    <xdr:sp macro="" textlink="">
      <xdr:nvSpPr>
        <xdr:cNvPr id="714" name="楕円 713"/>
        <xdr:cNvSpPr/>
      </xdr:nvSpPr>
      <xdr:spPr>
        <a:xfrm>
          <a:off x="1454150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26670</xdr:rowOff>
    </xdr:from>
    <xdr:ext cx="462915" cy="259080"/>
    <xdr:sp macro="" textlink="">
      <xdr:nvSpPr>
        <xdr:cNvPr id="715" name="テキスト ボックス 714"/>
        <xdr:cNvSpPr txBox="1"/>
      </xdr:nvSpPr>
      <xdr:spPr>
        <a:xfrm>
          <a:off x="14357350" y="170002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139065</xdr:rowOff>
    </xdr:from>
    <xdr:to xmlns:xdr="http://schemas.openxmlformats.org/drawingml/2006/spreadsheetDrawing">
      <xdr:col>72</xdr:col>
      <xdr:colOff>38100</xdr:colOff>
      <xdr:row>99</xdr:row>
      <xdr:rowOff>69215</xdr:rowOff>
    </xdr:to>
    <xdr:sp macro="" textlink="">
      <xdr:nvSpPr>
        <xdr:cNvPr id="716" name="楕円 715"/>
        <xdr:cNvSpPr/>
      </xdr:nvSpPr>
      <xdr:spPr>
        <a:xfrm>
          <a:off x="13652500" y="169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60325</xdr:rowOff>
    </xdr:from>
    <xdr:ext cx="462915" cy="259080"/>
    <xdr:sp macro="" textlink="">
      <xdr:nvSpPr>
        <xdr:cNvPr id="717" name="テキスト ボックス 716"/>
        <xdr:cNvSpPr txBox="1"/>
      </xdr:nvSpPr>
      <xdr:spPr>
        <a:xfrm>
          <a:off x="13468350" y="170338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130810</xdr:rowOff>
    </xdr:from>
    <xdr:to xmlns:xdr="http://schemas.openxmlformats.org/drawingml/2006/spreadsheetDrawing">
      <xdr:col>67</xdr:col>
      <xdr:colOff>101600</xdr:colOff>
      <xdr:row>99</xdr:row>
      <xdr:rowOff>60960</xdr:rowOff>
    </xdr:to>
    <xdr:sp macro="" textlink="">
      <xdr:nvSpPr>
        <xdr:cNvPr id="718" name="楕円 717"/>
        <xdr:cNvSpPr/>
      </xdr:nvSpPr>
      <xdr:spPr>
        <a:xfrm>
          <a:off x="12763500" y="169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52070</xdr:rowOff>
    </xdr:from>
    <xdr:ext cx="462915" cy="251460"/>
    <xdr:sp macro="" textlink="">
      <xdr:nvSpPr>
        <xdr:cNvPr id="719" name="テキスト ボックス 718"/>
        <xdr:cNvSpPr txBox="1"/>
      </xdr:nvSpPr>
      <xdr:spPr>
        <a:xfrm>
          <a:off x="12579350" y="1702562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280" cy="217170"/>
    <xdr:sp macro="" textlink="">
      <xdr:nvSpPr>
        <xdr:cNvPr id="728" name="テキスト ボックス 727"/>
        <xdr:cNvSpPr txBox="1"/>
      </xdr:nvSpPr>
      <xdr:spPr>
        <a:xfrm>
          <a:off x="18249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9" name="直線コネクタ 72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0" name="直線コネクタ 729"/>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34315" cy="259080"/>
    <xdr:sp macro="" textlink="">
      <xdr:nvSpPr>
        <xdr:cNvPr id="731" name="テキスト ボックス 730"/>
        <xdr:cNvSpPr txBox="1"/>
      </xdr:nvSpPr>
      <xdr:spPr>
        <a:xfrm>
          <a:off x="18039080" y="6643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2" name="直線コネクタ 731"/>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52755" cy="250825"/>
    <xdr:sp macro="" textlink="">
      <xdr:nvSpPr>
        <xdr:cNvPr id="733" name="テキスト ボックス 732"/>
        <xdr:cNvSpPr txBox="1"/>
      </xdr:nvSpPr>
      <xdr:spPr>
        <a:xfrm>
          <a:off x="17820640" y="6316345"/>
          <a:ext cx="452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4" name="直線コネクタ 733"/>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52755" cy="259080"/>
    <xdr:sp macro="" textlink="">
      <xdr:nvSpPr>
        <xdr:cNvPr id="735" name="テキスト ボックス 734"/>
        <xdr:cNvSpPr txBox="1"/>
      </xdr:nvSpPr>
      <xdr:spPr>
        <a:xfrm>
          <a:off x="17820640" y="5989955"/>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6" name="直線コネクタ 735"/>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52755" cy="251460"/>
    <xdr:sp macro="" textlink="">
      <xdr:nvSpPr>
        <xdr:cNvPr id="737" name="テキスト ボックス 736"/>
        <xdr:cNvSpPr txBox="1"/>
      </xdr:nvSpPr>
      <xdr:spPr>
        <a:xfrm>
          <a:off x="17820640" y="5664200"/>
          <a:ext cx="452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8" name="直線コネクタ 737"/>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52755" cy="258445"/>
    <xdr:sp macro="" textlink="">
      <xdr:nvSpPr>
        <xdr:cNvPr id="739" name="テキスト ボックス 738"/>
        <xdr:cNvSpPr txBox="1"/>
      </xdr:nvSpPr>
      <xdr:spPr>
        <a:xfrm>
          <a:off x="17820640" y="5337175"/>
          <a:ext cx="452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0" name="直線コネクタ 739"/>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1" name="テキスト ボックス 740"/>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2" name="直線コネクタ 74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43" name="テキスト ボックス 742"/>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125730</xdr:rowOff>
    </xdr:from>
    <xdr:to xmlns:xdr="http://schemas.openxmlformats.org/drawingml/2006/spreadsheetDrawing">
      <xdr:col>116</xdr:col>
      <xdr:colOff>62865</xdr:colOff>
      <xdr:row>39</xdr:row>
      <xdr:rowOff>99060</xdr:rowOff>
    </xdr:to>
    <xdr:cxnSp macro="">
      <xdr:nvCxnSpPr>
        <xdr:cNvPr id="745" name="直線コネクタ 744"/>
        <xdr:cNvCxnSpPr/>
      </xdr:nvCxnSpPr>
      <xdr:spPr>
        <a:xfrm flipV="1">
          <a:off x="22159595" y="5269230"/>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46"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7" name="直線コネクタ 746"/>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72390</xdr:rowOff>
    </xdr:from>
    <xdr:ext cx="469900" cy="259080"/>
    <xdr:sp macro="" textlink="">
      <xdr:nvSpPr>
        <xdr:cNvPr id="748" name="投資及び出資金最大値テキスト"/>
        <xdr:cNvSpPr txBox="1"/>
      </xdr:nvSpPr>
      <xdr:spPr>
        <a:xfrm>
          <a:off x="22212300" y="5044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125730</xdr:rowOff>
    </xdr:from>
    <xdr:to xmlns:xdr="http://schemas.openxmlformats.org/drawingml/2006/spreadsheetDrawing">
      <xdr:col>116</xdr:col>
      <xdr:colOff>152400</xdr:colOff>
      <xdr:row>30</xdr:row>
      <xdr:rowOff>125730</xdr:rowOff>
    </xdr:to>
    <xdr:cxnSp macro="">
      <xdr:nvCxnSpPr>
        <xdr:cNvPr id="749" name="直線コネクタ 748"/>
        <xdr:cNvCxnSpPr/>
      </xdr:nvCxnSpPr>
      <xdr:spPr>
        <a:xfrm>
          <a:off x="22072600" y="526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33</xdr:row>
      <xdr:rowOff>157480</xdr:rowOff>
    </xdr:from>
    <xdr:to xmlns:xdr="http://schemas.openxmlformats.org/drawingml/2006/spreadsheetDrawing">
      <xdr:col>116</xdr:col>
      <xdr:colOff>63500</xdr:colOff>
      <xdr:row>34</xdr:row>
      <xdr:rowOff>52705</xdr:rowOff>
    </xdr:to>
    <xdr:cxnSp macro="">
      <xdr:nvCxnSpPr>
        <xdr:cNvPr id="750" name="直線コネクタ 749"/>
        <xdr:cNvCxnSpPr/>
      </xdr:nvCxnSpPr>
      <xdr:spPr>
        <a:xfrm flipV="1">
          <a:off x="21316950" y="5815330"/>
          <a:ext cx="8445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90805</xdr:rowOff>
    </xdr:from>
    <xdr:ext cx="469900" cy="258445"/>
    <xdr:sp macro="" textlink="">
      <xdr:nvSpPr>
        <xdr:cNvPr id="751" name="投資及び出資金平均値テキスト"/>
        <xdr:cNvSpPr txBox="1"/>
      </xdr:nvSpPr>
      <xdr:spPr>
        <a:xfrm>
          <a:off x="22212300" y="6263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112395</xdr:rowOff>
    </xdr:from>
    <xdr:to xmlns:xdr="http://schemas.openxmlformats.org/drawingml/2006/spreadsheetDrawing">
      <xdr:col>116</xdr:col>
      <xdr:colOff>114300</xdr:colOff>
      <xdr:row>37</xdr:row>
      <xdr:rowOff>42545</xdr:rowOff>
    </xdr:to>
    <xdr:sp macro="" textlink="">
      <xdr:nvSpPr>
        <xdr:cNvPr id="752" name="フローチャート: 判断 751"/>
        <xdr:cNvSpPr/>
      </xdr:nvSpPr>
      <xdr:spPr>
        <a:xfrm>
          <a:off x="2211070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52705</xdr:rowOff>
    </xdr:from>
    <xdr:to xmlns:xdr="http://schemas.openxmlformats.org/drawingml/2006/spreadsheetDrawing">
      <xdr:col>111</xdr:col>
      <xdr:colOff>171450</xdr:colOff>
      <xdr:row>34</xdr:row>
      <xdr:rowOff>73025</xdr:rowOff>
    </xdr:to>
    <xdr:cxnSp macro="">
      <xdr:nvCxnSpPr>
        <xdr:cNvPr id="753" name="直線コネクタ 752"/>
        <xdr:cNvCxnSpPr/>
      </xdr:nvCxnSpPr>
      <xdr:spPr>
        <a:xfrm flipV="1">
          <a:off x="20434300" y="5882005"/>
          <a:ext cx="8826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54610</xdr:rowOff>
    </xdr:from>
    <xdr:to xmlns:xdr="http://schemas.openxmlformats.org/drawingml/2006/spreadsheetDrawing">
      <xdr:col>112</xdr:col>
      <xdr:colOff>38100</xdr:colOff>
      <xdr:row>36</xdr:row>
      <xdr:rowOff>156210</xdr:rowOff>
    </xdr:to>
    <xdr:sp macro="" textlink="">
      <xdr:nvSpPr>
        <xdr:cNvPr id="754" name="フローチャート: 判断 753"/>
        <xdr:cNvSpPr/>
      </xdr:nvSpPr>
      <xdr:spPr>
        <a:xfrm>
          <a:off x="21272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147320</xdr:rowOff>
    </xdr:from>
    <xdr:ext cx="462915" cy="259080"/>
    <xdr:sp macro="" textlink="">
      <xdr:nvSpPr>
        <xdr:cNvPr id="755" name="テキスト ボックス 754"/>
        <xdr:cNvSpPr txBox="1"/>
      </xdr:nvSpPr>
      <xdr:spPr>
        <a:xfrm>
          <a:off x="21088350" y="63195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33</xdr:row>
      <xdr:rowOff>115570</xdr:rowOff>
    </xdr:from>
    <xdr:to xmlns:xdr="http://schemas.openxmlformats.org/drawingml/2006/spreadsheetDrawing">
      <xdr:col>107</xdr:col>
      <xdr:colOff>50800</xdr:colOff>
      <xdr:row>34</xdr:row>
      <xdr:rowOff>73025</xdr:rowOff>
    </xdr:to>
    <xdr:cxnSp macro="">
      <xdr:nvCxnSpPr>
        <xdr:cNvPr id="756" name="直線コネクタ 755"/>
        <xdr:cNvCxnSpPr/>
      </xdr:nvCxnSpPr>
      <xdr:spPr>
        <a:xfrm>
          <a:off x="19545300" y="577342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57785</xdr:rowOff>
    </xdr:from>
    <xdr:to xmlns:xdr="http://schemas.openxmlformats.org/drawingml/2006/spreadsheetDrawing">
      <xdr:col>107</xdr:col>
      <xdr:colOff>101600</xdr:colOff>
      <xdr:row>36</xdr:row>
      <xdr:rowOff>159385</xdr:rowOff>
    </xdr:to>
    <xdr:sp macro="" textlink="">
      <xdr:nvSpPr>
        <xdr:cNvPr id="757" name="フローチャート: 判断 756"/>
        <xdr:cNvSpPr/>
      </xdr:nvSpPr>
      <xdr:spPr>
        <a:xfrm>
          <a:off x="20383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150495</xdr:rowOff>
    </xdr:from>
    <xdr:ext cx="462915" cy="259080"/>
    <xdr:sp macro="" textlink="">
      <xdr:nvSpPr>
        <xdr:cNvPr id="758" name="テキスト ボックス 757"/>
        <xdr:cNvSpPr txBox="1"/>
      </xdr:nvSpPr>
      <xdr:spPr>
        <a:xfrm>
          <a:off x="20199350" y="63226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33</xdr:row>
      <xdr:rowOff>115570</xdr:rowOff>
    </xdr:from>
    <xdr:to xmlns:xdr="http://schemas.openxmlformats.org/drawingml/2006/spreadsheetDrawing">
      <xdr:col>102</xdr:col>
      <xdr:colOff>114300</xdr:colOff>
      <xdr:row>37</xdr:row>
      <xdr:rowOff>27305</xdr:rowOff>
    </xdr:to>
    <xdr:cxnSp macro="">
      <xdr:nvCxnSpPr>
        <xdr:cNvPr id="759" name="直線コネクタ 758"/>
        <xdr:cNvCxnSpPr/>
      </xdr:nvCxnSpPr>
      <xdr:spPr>
        <a:xfrm flipV="1">
          <a:off x="18649950" y="5773420"/>
          <a:ext cx="895350" cy="597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115570</xdr:rowOff>
    </xdr:from>
    <xdr:to xmlns:xdr="http://schemas.openxmlformats.org/drawingml/2006/spreadsheetDrawing">
      <xdr:col>102</xdr:col>
      <xdr:colOff>165100</xdr:colOff>
      <xdr:row>37</xdr:row>
      <xdr:rowOff>45720</xdr:rowOff>
    </xdr:to>
    <xdr:sp macro="" textlink="">
      <xdr:nvSpPr>
        <xdr:cNvPr id="760" name="フローチャート: 判断 759"/>
        <xdr:cNvSpPr/>
      </xdr:nvSpPr>
      <xdr:spPr>
        <a:xfrm>
          <a:off x="19494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36830</xdr:rowOff>
    </xdr:from>
    <xdr:ext cx="462915" cy="259080"/>
    <xdr:sp macro="" textlink="">
      <xdr:nvSpPr>
        <xdr:cNvPr id="761" name="テキスト ボックス 760"/>
        <xdr:cNvSpPr txBox="1"/>
      </xdr:nvSpPr>
      <xdr:spPr>
        <a:xfrm>
          <a:off x="19310350" y="63804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6350</xdr:rowOff>
    </xdr:from>
    <xdr:to xmlns:xdr="http://schemas.openxmlformats.org/drawingml/2006/spreadsheetDrawing">
      <xdr:col>98</xdr:col>
      <xdr:colOff>38100</xdr:colOff>
      <xdr:row>37</xdr:row>
      <xdr:rowOff>107950</xdr:rowOff>
    </xdr:to>
    <xdr:sp macro="" textlink="">
      <xdr:nvSpPr>
        <xdr:cNvPr id="762" name="フローチャート: 判断 761"/>
        <xdr:cNvSpPr/>
      </xdr:nvSpPr>
      <xdr:spPr>
        <a:xfrm>
          <a:off x="18605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99060</xdr:rowOff>
    </xdr:from>
    <xdr:ext cx="462915" cy="250190"/>
    <xdr:sp macro="" textlink="">
      <xdr:nvSpPr>
        <xdr:cNvPr id="763" name="テキスト ボックス 762"/>
        <xdr:cNvSpPr txBox="1"/>
      </xdr:nvSpPr>
      <xdr:spPr>
        <a:xfrm>
          <a:off x="18421350" y="6442710"/>
          <a:ext cx="462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4" name="テキスト ボックス 76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80010</xdr:rowOff>
    </xdr:from>
    <xdr:ext cx="762000" cy="259080"/>
    <xdr:sp macro="" textlink="">
      <xdr:nvSpPr>
        <xdr:cNvPr id="765" name="テキスト ボックス 764"/>
        <xdr:cNvSpPr txBox="1"/>
      </xdr:nvSpPr>
      <xdr:spPr>
        <a:xfrm>
          <a:off x="21126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4380" cy="259080"/>
    <xdr:sp macro="" textlink="">
      <xdr:nvSpPr>
        <xdr:cNvPr id="766" name="テキスト ボックス 765"/>
        <xdr:cNvSpPr txBox="1"/>
      </xdr:nvSpPr>
      <xdr:spPr>
        <a:xfrm>
          <a:off x="20243800" y="7109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7" name="テキスト ボックス 76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80010</xdr:rowOff>
    </xdr:from>
    <xdr:ext cx="762000" cy="259080"/>
    <xdr:sp macro="" textlink="">
      <xdr:nvSpPr>
        <xdr:cNvPr id="768" name="テキスト ボックス 767"/>
        <xdr:cNvSpPr txBox="1"/>
      </xdr:nvSpPr>
      <xdr:spPr>
        <a:xfrm>
          <a:off x="184594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106680</xdr:rowOff>
    </xdr:from>
    <xdr:to xmlns:xdr="http://schemas.openxmlformats.org/drawingml/2006/spreadsheetDrawing">
      <xdr:col>116</xdr:col>
      <xdr:colOff>114300</xdr:colOff>
      <xdr:row>34</xdr:row>
      <xdr:rowOff>36830</xdr:rowOff>
    </xdr:to>
    <xdr:sp macro="" textlink="">
      <xdr:nvSpPr>
        <xdr:cNvPr id="769" name="楕円 768"/>
        <xdr:cNvSpPr/>
      </xdr:nvSpPr>
      <xdr:spPr>
        <a:xfrm>
          <a:off x="221107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129540</xdr:rowOff>
    </xdr:from>
    <xdr:ext cx="469900" cy="259080"/>
    <xdr:sp macro="" textlink="">
      <xdr:nvSpPr>
        <xdr:cNvPr id="770" name="投資及び出資金該当値テキスト"/>
        <xdr:cNvSpPr txBox="1"/>
      </xdr:nvSpPr>
      <xdr:spPr>
        <a:xfrm>
          <a:off x="22212300" y="5615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1905</xdr:rowOff>
    </xdr:from>
    <xdr:to xmlns:xdr="http://schemas.openxmlformats.org/drawingml/2006/spreadsheetDrawing">
      <xdr:col>112</xdr:col>
      <xdr:colOff>38100</xdr:colOff>
      <xdr:row>34</xdr:row>
      <xdr:rowOff>103505</xdr:rowOff>
    </xdr:to>
    <xdr:sp macro="" textlink="">
      <xdr:nvSpPr>
        <xdr:cNvPr id="771" name="楕円 770"/>
        <xdr:cNvSpPr/>
      </xdr:nvSpPr>
      <xdr:spPr>
        <a:xfrm>
          <a:off x="212725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32</xdr:row>
      <xdr:rowOff>120650</xdr:rowOff>
    </xdr:from>
    <xdr:ext cx="462915" cy="251460"/>
    <xdr:sp macro="" textlink="">
      <xdr:nvSpPr>
        <xdr:cNvPr id="772" name="テキスト ボックス 771"/>
        <xdr:cNvSpPr txBox="1"/>
      </xdr:nvSpPr>
      <xdr:spPr>
        <a:xfrm>
          <a:off x="21088350" y="5607050"/>
          <a:ext cx="462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22225</xdr:rowOff>
    </xdr:from>
    <xdr:to xmlns:xdr="http://schemas.openxmlformats.org/drawingml/2006/spreadsheetDrawing">
      <xdr:col>107</xdr:col>
      <xdr:colOff>101600</xdr:colOff>
      <xdr:row>34</xdr:row>
      <xdr:rowOff>123825</xdr:rowOff>
    </xdr:to>
    <xdr:sp macro="" textlink="">
      <xdr:nvSpPr>
        <xdr:cNvPr id="773" name="楕円 772"/>
        <xdr:cNvSpPr/>
      </xdr:nvSpPr>
      <xdr:spPr>
        <a:xfrm>
          <a:off x="20383500" y="58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32</xdr:row>
      <xdr:rowOff>140335</xdr:rowOff>
    </xdr:from>
    <xdr:ext cx="462915" cy="259080"/>
    <xdr:sp macro="" textlink="">
      <xdr:nvSpPr>
        <xdr:cNvPr id="774" name="テキスト ボックス 773"/>
        <xdr:cNvSpPr txBox="1"/>
      </xdr:nvSpPr>
      <xdr:spPr>
        <a:xfrm>
          <a:off x="20199350" y="56267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33</xdr:row>
      <xdr:rowOff>64770</xdr:rowOff>
    </xdr:from>
    <xdr:to xmlns:xdr="http://schemas.openxmlformats.org/drawingml/2006/spreadsheetDrawing">
      <xdr:col>102</xdr:col>
      <xdr:colOff>165100</xdr:colOff>
      <xdr:row>33</xdr:row>
      <xdr:rowOff>166370</xdr:rowOff>
    </xdr:to>
    <xdr:sp macro="" textlink="">
      <xdr:nvSpPr>
        <xdr:cNvPr id="775" name="楕円 774"/>
        <xdr:cNvSpPr/>
      </xdr:nvSpPr>
      <xdr:spPr>
        <a:xfrm>
          <a:off x="19494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32</xdr:row>
      <xdr:rowOff>11430</xdr:rowOff>
    </xdr:from>
    <xdr:ext cx="462915" cy="259080"/>
    <xdr:sp macro="" textlink="">
      <xdr:nvSpPr>
        <xdr:cNvPr id="776" name="テキスト ボックス 775"/>
        <xdr:cNvSpPr txBox="1"/>
      </xdr:nvSpPr>
      <xdr:spPr>
        <a:xfrm>
          <a:off x="19310350" y="54978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147955</xdr:rowOff>
    </xdr:from>
    <xdr:to xmlns:xdr="http://schemas.openxmlformats.org/drawingml/2006/spreadsheetDrawing">
      <xdr:col>98</xdr:col>
      <xdr:colOff>38100</xdr:colOff>
      <xdr:row>37</xdr:row>
      <xdr:rowOff>78105</xdr:rowOff>
    </xdr:to>
    <xdr:sp macro="" textlink="">
      <xdr:nvSpPr>
        <xdr:cNvPr id="777" name="楕円 776"/>
        <xdr:cNvSpPr/>
      </xdr:nvSpPr>
      <xdr:spPr>
        <a:xfrm>
          <a:off x="18605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94615</xdr:rowOff>
    </xdr:from>
    <xdr:ext cx="462915" cy="259080"/>
    <xdr:sp macro="" textlink="">
      <xdr:nvSpPr>
        <xdr:cNvPr id="778" name="テキスト ボックス 777"/>
        <xdr:cNvSpPr txBox="1"/>
      </xdr:nvSpPr>
      <xdr:spPr>
        <a:xfrm>
          <a:off x="18421350" y="60953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280" cy="217170"/>
    <xdr:sp macro="" textlink="">
      <xdr:nvSpPr>
        <xdr:cNvPr id="787" name="テキスト ボックス 786"/>
        <xdr:cNvSpPr txBox="1"/>
      </xdr:nvSpPr>
      <xdr:spPr>
        <a:xfrm>
          <a:off x="18249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8" name="直線コネクタ 78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9" name="直線コネクタ 788"/>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4315" cy="259080"/>
    <xdr:sp macro="" textlink="">
      <xdr:nvSpPr>
        <xdr:cNvPr id="790" name="テキスト ボックス 789"/>
        <xdr:cNvSpPr txBox="1"/>
      </xdr:nvSpPr>
      <xdr:spPr>
        <a:xfrm>
          <a:off x="18039080" y="10017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1" name="直線コネクタ 790"/>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52755" cy="259080"/>
    <xdr:sp macro="" textlink="">
      <xdr:nvSpPr>
        <xdr:cNvPr id="792" name="テキスト ボックス 791"/>
        <xdr:cNvSpPr txBox="1"/>
      </xdr:nvSpPr>
      <xdr:spPr>
        <a:xfrm>
          <a:off x="17820640" y="9636760"/>
          <a:ext cx="452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8920"/>
    <xdr:sp macro="" textlink="">
      <xdr:nvSpPr>
        <xdr:cNvPr id="794" name="テキスト ボックス 793"/>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5" name="直線コネクタ 794"/>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6" name="テキスト ボックス 795"/>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7" name="直線コネクタ 796"/>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8" name="テキスト ボックス 797"/>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800" name="テキスト ボックス 799"/>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54610</xdr:rowOff>
    </xdr:from>
    <xdr:to xmlns:xdr="http://schemas.openxmlformats.org/drawingml/2006/spreadsheetDrawing">
      <xdr:col>116</xdr:col>
      <xdr:colOff>62865</xdr:colOff>
      <xdr:row>59</xdr:row>
      <xdr:rowOff>43815</xdr:rowOff>
    </xdr:to>
    <xdr:cxnSp macro="">
      <xdr:nvCxnSpPr>
        <xdr:cNvPr id="802" name="直線コネクタ 801"/>
        <xdr:cNvCxnSpPr/>
      </xdr:nvCxnSpPr>
      <xdr:spPr>
        <a:xfrm flipV="1">
          <a:off x="22159595" y="8798560"/>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59080"/>
    <xdr:sp macro="" textlink="">
      <xdr:nvSpPr>
        <xdr:cNvPr id="803" name="貸付金最小値テキスト"/>
        <xdr:cNvSpPr txBox="1"/>
      </xdr:nvSpPr>
      <xdr:spPr>
        <a:xfrm>
          <a:off x="22212300" y="101631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43815</xdr:rowOff>
    </xdr:from>
    <xdr:to xmlns:xdr="http://schemas.openxmlformats.org/drawingml/2006/spreadsheetDrawing">
      <xdr:col>116</xdr:col>
      <xdr:colOff>152400</xdr:colOff>
      <xdr:row>59</xdr:row>
      <xdr:rowOff>43815</xdr:rowOff>
    </xdr:to>
    <xdr:cxnSp macro="">
      <xdr:nvCxnSpPr>
        <xdr:cNvPr id="804" name="直線コネクタ 803"/>
        <xdr:cNvCxnSpPr/>
      </xdr:nvCxnSpPr>
      <xdr:spPr>
        <a:xfrm>
          <a:off x="220726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1270</xdr:rowOff>
    </xdr:from>
    <xdr:ext cx="534670" cy="259080"/>
    <xdr:sp macro="" textlink="">
      <xdr:nvSpPr>
        <xdr:cNvPr id="805" name="貸付金最大値テキスト"/>
        <xdr:cNvSpPr txBox="1"/>
      </xdr:nvSpPr>
      <xdr:spPr>
        <a:xfrm>
          <a:off x="22212300" y="8573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54610</xdr:rowOff>
    </xdr:from>
    <xdr:to xmlns:xdr="http://schemas.openxmlformats.org/drawingml/2006/spreadsheetDrawing">
      <xdr:col>116</xdr:col>
      <xdr:colOff>152400</xdr:colOff>
      <xdr:row>51</xdr:row>
      <xdr:rowOff>54610</xdr:rowOff>
    </xdr:to>
    <xdr:cxnSp macro="">
      <xdr:nvCxnSpPr>
        <xdr:cNvPr id="806" name="直線コネクタ 805"/>
        <xdr:cNvCxnSpPr/>
      </xdr:nvCxnSpPr>
      <xdr:spPr>
        <a:xfrm>
          <a:off x="22072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56</xdr:row>
      <xdr:rowOff>161925</xdr:rowOff>
    </xdr:from>
    <xdr:to xmlns:xdr="http://schemas.openxmlformats.org/drawingml/2006/spreadsheetDrawing">
      <xdr:col>116</xdr:col>
      <xdr:colOff>63500</xdr:colOff>
      <xdr:row>56</xdr:row>
      <xdr:rowOff>168910</xdr:rowOff>
    </xdr:to>
    <xdr:cxnSp macro="">
      <xdr:nvCxnSpPr>
        <xdr:cNvPr id="807" name="直線コネクタ 806"/>
        <xdr:cNvCxnSpPr/>
      </xdr:nvCxnSpPr>
      <xdr:spPr>
        <a:xfrm flipV="1">
          <a:off x="21316950" y="9763125"/>
          <a:ext cx="8445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136525</xdr:rowOff>
    </xdr:from>
    <xdr:ext cx="469900" cy="258445"/>
    <xdr:sp macro="" textlink="">
      <xdr:nvSpPr>
        <xdr:cNvPr id="808" name="貸付金平均値テキスト"/>
        <xdr:cNvSpPr txBox="1"/>
      </xdr:nvSpPr>
      <xdr:spPr>
        <a:xfrm>
          <a:off x="22212300" y="97377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158115</xdr:rowOff>
    </xdr:from>
    <xdr:to xmlns:xdr="http://schemas.openxmlformats.org/drawingml/2006/spreadsheetDrawing">
      <xdr:col>116</xdr:col>
      <xdr:colOff>114300</xdr:colOff>
      <xdr:row>57</xdr:row>
      <xdr:rowOff>88265</xdr:rowOff>
    </xdr:to>
    <xdr:sp macro="" textlink="">
      <xdr:nvSpPr>
        <xdr:cNvPr id="809" name="フローチャート: 判断 808"/>
        <xdr:cNvSpPr/>
      </xdr:nvSpPr>
      <xdr:spPr>
        <a:xfrm>
          <a:off x="221107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168910</xdr:rowOff>
    </xdr:from>
    <xdr:to xmlns:xdr="http://schemas.openxmlformats.org/drawingml/2006/spreadsheetDrawing">
      <xdr:col>111</xdr:col>
      <xdr:colOff>171450</xdr:colOff>
      <xdr:row>56</xdr:row>
      <xdr:rowOff>169545</xdr:rowOff>
    </xdr:to>
    <xdr:cxnSp macro="">
      <xdr:nvCxnSpPr>
        <xdr:cNvPr id="810" name="直線コネクタ 809"/>
        <xdr:cNvCxnSpPr/>
      </xdr:nvCxnSpPr>
      <xdr:spPr>
        <a:xfrm flipV="1">
          <a:off x="20434300" y="9770110"/>
          <a:ext cx="8826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136525</xdr:rowOff>
    </xdr:from>
    <xdr:to xmlns:xdr="http://schemas.openxmlformats.org/drawingml/2006/spreadsheetDrawing">
      <xdr:col>112</xdr:col>
      <xdr:colOff>38100</xdr:colOff>
      <xdr:row>57</xdr:row>
      <xdr:rowOff>66675</xdr:rowOff>
    </xdr:to>
    <xdr:sp macro="" textlink="">
      <xdr:nvSpPr>
        <xdr:cNvPr id="811" name="フローチャート: 判断 810"/>
        <xdr:cNvSpPr/>
      </xdr:nvSpPr>
      <xdr:spPr>
        <a:xfrm>
          <a:off x="21272500" y="97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57785</xdr:rowOff>
    </xdr:from>
    <xdr:ext cx="462915" cy="259080"/>
    <xdr:sp macro="" textlink="">
      <xdr:nvSpPr>
        <xdr:cNvPr id="812" name="テキスト ボックス 811"/>
        <xdr:cNvSpPr txBox="1"/>
      </xdr:nvSpPr>
      <xdr:spPr>
        <a:xfrm>
          <a:off x="21088350" y="98304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165100</xdr:rowOff>
    </xdr:from>
    <xdr:to xmlns:xdr="http://schemas.openxmlformats.org/drawingml/2006/spreadsheetDrawing">
      <xdr:col>107</xdr:col>
      <xdr:colOff>50800</xdr:colOff>
      <xdr:row>56</xdr:row>
      <xdr:rowOff>169545</xdr:rowOff>
    </xdr:to>
    <xdr:cxnSp macro="">
      <xdr:nvCxnSpPr>
        <xdr:cNvPr id="813" name="直線コネクタ 812"/>
        <xdr:cNvCxnSpPr/>
      </xdr:nvCxnSpPr>
      <xdr:spPr>
        <a:xfrm>
          <a:off x="19545300" y="97663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125730</xdr:rowOff>
    </xdr:from>
    <xdr:to xmlns:xdr="http://schemas.openxmlformats.org/drawingml/2006/spreadsheetDrawing">
      <xdr:col>107</xdr:col>
      <xdr:colOff>101600</xdr:colOff>
      <xdr:row>57</xdr:row>
      <xdr:rowOff>55880</xdr:rowOff>
    </xdr:to>
    <xdr:sp macro="" textlink="">
      <xdr:nvSpPr>
        <xdr:cNvPr id="814" name="フローチャート: 判断 813"/>
        <xdr:cNvSpPr/>
      </xdr:nvSpPr>
      <xdr:spPr>
        <a:xfrm>
          <a:off x="20383500" y="97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46990</xdr:rowOff>
    </xdr:from>
    <xdr:ext cx="462915" cy="259080"/>
    <xdr:sp macro="" textlink="">
      <xdr:nvSpPr>
        <xdr:cNvPr id="815" name="テキスト ボックス 814"/>
        <xdr:cNvSpPr txBox="1"/>
      </xdr:nvSpPr>
      <xdr:spPr>
        <a:xfrm>
          <a:off x="20199350" y="98196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56</xdr:row>
      <xdr:rowOff>136525</xdr:rowOff>
    </xdr:from>
    <xdr:to xmlns:xdr="http://schemas.openxmlformats.org/drawingml/2006/spreadsheetDrawing">
      <xdr:col>102</xdr:col>
      <xdr:colOff>114300</xdr:colOff>
      <xdr:row>56</xdr:row>
      <xdr:rowOff>165100</xdr:rowOff>
    </xdr:to>
    <xdr:cxnSp macro="">
      <xdr:nvCxnSpPr>
        <xdr:cNvPr id="816" name="直線コネクタ 815"/>
        <xdr:cNvCxnSpPr/>
      </xdr:nvCxnSpPr>
      <xdr:spPr>
        <a:xfrm>
          <a:off x="18649950" y="9737725"/>
          <a:ext cx="8953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123190</xdr:rowOff>
    </xdr:from>
    <xdr:to xmlns:xdr="http://schemas.openxmlformats.org/drawingml/2006/spreadsheetDrawing">
      <xdr:col>102</xdr:col>
      <xdr:colOff>165100</xdr:colOff>
      <xdr:row>57</xdr:row>
      <xdr:rowOff>53340</xdr:rowOff>
    </xdr:to>
    <xdr:sp macro="" textlink="">
      <xdr:nvSpPr>
        <xdr:cNvPr id="817" name="フローチャート: 判断 816"/>
        <xdr:cNvSpPr/>
      </xdr:nvSpPr>
      <xdr:spPr>
        <a:xfrm>
          <a:off x="19494500" y="97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44450</xdr:rowOff>
    </xdr:from>
    <xdr:ext cx="462915" cy="259080"/>
    <xdr:sp macro="" textlink="">
      <xdr:nvSpPr>
        <xdr:cNvPr id="818" name="テキスト ボックス 817"/>
        <xdr:cNvSpPr txBox="1"/>
      </xdr:nvSpPr>
      <xdr:spPr>
        <a:xfrm>
          <a:off x="19310350" y="98171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44450</xdr:rowOff>
    </xdr:from>
    <xdr:to xmlns:xdr="http://schemas.openxmlformats.org/drawingml/2006/spreadsheetDrawing">
      <xdr:col>98</xdr:col>
      <xdr:colOff>38100</xdr:colOff>
      <xdr:row>56</xdr:row>
      <xdr:rowOff>146050</xdr:rowOff>
    </xdr:to>
    <xdr:sp macro="" textlink="">
      <xdr:nvSpPr>
        <xdr:cNvPr id="819" name="フローチャート: 判断 818"/>
        <xdr:cNvSpPr/>
      </xdr:nvSpPr>
      <xdr:spPr>
        <a:xfrm>
          <a:off x="186055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54</xdr:row>
      <xdr:rowOff>162560</xdr:rowOff>
    </xdr:from>
    <xdr:ext cx="462915" cy="259080"/>
    <xdr:sp macro="" textlink="">
      <xdr:nvSpPr>
        <xdr:cNvPr id="820" name="テキスト ボックス 819"/>
        <xdr:cNvSpPr txBox="1"/>
      </xdr:nvSpPr>
      <xdr:spPr>
        <a:xfrm>
          <a:off x="18421350" y="9420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80010</xdr:rowOff>
    </xdr:from>
    <xdr:ext cx="762000" cy="259080"/>
    <xdr:sp macro="" textlink="">
      <xdr:nvSpPr>
        <xdr:cNvPr id="822" name="テキスト ボックス 821"/>
        <xdr:cNvSpPr txBox="1"/>
      </xdr:nvSpPr>
      <xdr:spPr>
        <a:xfrm>
          <a:off x="21126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4380" cy="259080"/>
    <xdr:sp macro="" textlink="">
      <xdr:nvSpPr>
        <xdr:cNvPr id="823" name="テキスト ボックス 822"/>
        <xdr:cNvSpPr txBox="1"/>
      </xdr:nvSpPr>
      <xdr:spPr>
        <a:xfrm>
          <a:off x="20243800" y="10538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80010</xdr:rowOff>
    </xdr:from>
    <xdr:ext cx="762000" cy="259080"/>
    <xdr:sp macro="" textlink="">
      <xdr:nvSpPr>
        <xdr:cNvPr id="825" name="テキスト ボックス 824"/>
        <xdr:cNvSpPr txBox="1"/>
      </xdr:nvSpPr>
      <xdr:spPr>
        <a:xfrm>
          <a:off x="184594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111125</xdr:rowOff>
    </xdr:from>
    <xdr:to xmlns:xdr="http://schemas.openxmlformats.org/drawingml/2006/spreadsheetDrawing">
      <xdr:col>116</xdr:col>
      <xdr:colOff>114300</xdr:colOff>
      <xdr:row>57</xdr:row>
      <xdr:rowOff>41275</xdr:rowOff>
    </xdr:to>
    <xdr:sp macro="" textlink="">
      <xdr:nvSpPr>
        <xdr:cNvPr id="826" name="楕円 825"/>
        <xdr:cNvSpPr/>
      </xdr:nvSpPr>
      <xdr:spPr>
        <a:xfrm>
          <a:off x="221107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55</xdr:row>
      <xdr:rowOff>133985</xdr:rowOff>
    </xdr:from>
    <xdr:ext cx="469900" cy="249555"/>
    <xdr:sp macro="" textlink="">
      <xdr:nvSpPr>
        <xdr:cNvPr id="827" name="貸付金該当値テキスト"/>
        <xdr:cNvSpPr txBox="1"/>
      </xdr:nvSpPr>
      <xdr:spPr>
        <a:xfrm>
          <a:off x="22212300" y="95637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56</xdr:row>
      <xdr:rowOff>118110</xdr:rowOff>
    </xdr:from>
    <xdr:to xmlns:xdr="http://schemas.openxmlformats.org/drawingml/2006/spreadsheetDrawing">
      <xdr:col>112</xdr:col>
      <xdr:colOff>38100</xdr:colOff>
      <xdr:row>57</xdr:row>
      <xdr:rowOff>48260</xdr:rowOff>
    </xdr:to>
    <xdr:sp macro="" textlink="">
      <xdr:nvSpPr>
        <xdr:cNvPr id="828" name="楕円 827"/>
        <xdr:cNvSpPr/>
      </xdr:nvSpPr>
      <xdr:spPr>
        <a:xfrm>
          <a:off x="21272500" y="97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64770</xdr:rowOff>
    </xdr:from>
    <xdr:ext cx="462915" cy="250190"/>
    <xdr:sp macro="" textlink="">
      <xdr:nvSpPr>
        <xdr:cNvPr id="829" name="テキスト ボックス 828"/>
        <xdr:cNvSpPr txBox="1"/>
      </xdr:nvSpPr>
      <xdr:spPr>
        <a:xfrm>
          <a:off x="21088350" y="9494520"/>
          <a:ext cx="462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118745</xdr:rowOff>
    </xdr:from>
    <xdr:to xmlns:xdr="http://schemas.openxmlformats.org/drawingml/2006/spreadsheetDrawing">
      <xdr:col>107</xdr:col>
      <xdr:colOff>101600</xdr:colOff>
      <xdr:row>57</xdr:row>
      <xdr:rowOff>48895</xdr:rowOff>
    </xdr:to>
    <xdr:sp macro="" textlink="">
      <xdr:nvSpPr>
        <xdr:cNvPr id="830" name="楕円 829"/>
        <xdr:cNvSpPr/>
      </xdr:nvSpPr>
      <xdr:spPr>
        <a:xfrm>
          <a:off x="20383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65405</xdr:rowOff>
    </xdr:from>
    <xdr:ext cx="462915" cy="249555"/>
    <xdr:sp macro="" textlink="">
      <xdr:nvSpPr>
        <xdr:cNvPr id="831" name="テキスト ボックス 830"/>
        <xdr:cNvSpPr txBox="1"/>
      </xdr:nvSpPr>
      <xdr:spPr>
        <a:xfrm>
          <a:off x="20199350" y="9495155"/>
          <a:ext cx="4629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56</xdr:row>
      <xdr:rowOff>114300</xdr:rowOff>
    </xdr:from>
    <xdr:to xmlns:xdr="http://schemas.openxmlformats.org/drawingml/2006/spreadsheetDrawing">
      <xdr:col>102</xdr:col>
      <xdr:colOff>165100</xdr:colOff>
      <xdr:row>57</xdr:row>
      <xdr:rowOff>44450</xdr:rowOff>
    </xdr:to>
    <xdr:sp macro="" textlink="">
      <xdr:nvSpPr>
        <xdr:cNvPr id="832" name="楕円 831"/>
        <xdr:cNvSpPr/>
      </xdr:nvSpPr>
      <xdr:spPr>
        <a:xfrm>
          <a:off x="194945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60960</xdr:rowOff>
    </xdr:from>
    <xdr:ext cx="462915" cy="259080"/>
    <xdr:sp macro="" textlink="">
      <xdr:nvSpPr>
        <xdr:cNvPr id="833" name="テキスト ボックス 832"/>
        <xdr:cNvSpPr txBox="1"/>
      </xdr:nvSpPr>
      <xdr:spPr>
        <a:xfrm>
          <a:off x="19310350" y="9490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86360</xdr:rowOff>
    </xdr:from>
    <xdr:to xmlns:xdr="http://schemas.openxmlformats.org/drawingml/2006/spreadsheetDrawing">
      <xdr:col>98</xdr:col>
      <xdr:colOff>38100</xdr:colOff>
      <xdr:row>57</xdr:row>
      <xdr:rowOff>15875</xdr:rowOff>
    </xdr:to>
    <xdr:sp macro="" textlink="">
      <xdr:nvSpPr>
        <xdr:cNvPr id="834" name="楕円 833"/>
        <xdr:cNvSpPr/>
      </xdr:nvSpPr>
      <xdr:spPr>
        <a:xfrm>
          <a:off x="18605500"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6985</xdr:rowOff>
    </xdr:from>
    <xdr:ext cx="462915" cy="250825"/>
    <xdr:sp macro="" textlink="">
      <xdr:nvSpPr>
        <xdr:cNvPr id="835" name="テキスト ボックス 834"/>
        <xdr:cNvSpPr txBox="1"/>
      </xdr:nvSpPr>
      <xdr:spPr>
        <a:xfrm>
          <a:off x="18421350" y="9779635"/>
          <a:ext cx="462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5280" cy="217170"/>
    <xdr:sp macro="" textlink="">
      <xdr:nvSpPr>
        <xdr:cNvPr id="844" name="テキスト ボックス 843"/>
        <xdr:cNvSpPr txBox="1"/>
      </xdr:nvSpPr>
      <xdr:spPr>
        <a:xfrm>
          <a:off x="18249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5" name="直線コネクタ 84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48920"/>
    <xdr:sp macro="" textlink="">
      <xdr:nvSpPr>
        <xdr:cNvPr id="846" name="テキスト ボックス 845"/>
        <xdr:cNvSpPr txBox="1"/>
      </xdr:nvSpPr>
      <xdr:spPr>
        <a:xfrm>
          <a:off x="17756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7" name="直線コネクタ 846"/>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48920"/>
    <xdr:sp macro="" textlink="">
      <xdr:nvSpPr>
        <xdr:cNvPr id="848" name="テキスト ボックス 847"/>
        <xdr:cNvSpPr txBox="1"/>
      </xdr:nvSpPr>
      <xdr:spPr>
        <a:xfrm>
          <a:off x="17756505" y="13370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9" name="直線コネクタ 848"/>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48920"/>
    <xdr:sp macro="" textlink="">
      <xdr:nvSpPr>
        <xdr:cNvPr id="850" name="テキスト ボックス 849"/>
        <xdr:cNvSpPr txBox="1"/>
      </xdr:nvSpPr>
      <xdr:spPr>
        <a:xfrm>
          <a:off x="17756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51" name="直線コネクタ 850"/>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48920"/>
    <xdr:sp macro="" textlink="">
      <xdr:nvSpPr>
        <xdr:cNvPr id="852" name="テキスト ボックス 851"/>
        <xdr:cNvSpPr txBox="1"/>
      </xdr:nvSpPr>
      <xdr:spPr>
        <a:xfrm>
          <a:off x="17756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3" name="直線コネクタ 852"/>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48920"/>
    <xdr:sp macro="" textlink="">
      <xdr:nvSpPr>
        <xdr:cNvPr id="854" name="テキスト ボックス 853"/>
        <xdr:cNvSpPr txBox="1"/>
      </xdr:nvSpPr>
      <xdr:spPr>
        <a:xfrm>
          <a:off x="17756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5" name="直線コネクタ 85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48920"/>
    <xdr:sp macro="" textlink="">
      <xdr:nvSpPr>
        <xdr:cNvPr id="856" name="テキスト ボックス 855"/>
        <xdr:cNvSpPr txBox="1"/>
      </xdr:nvSpPr>
      <xdr:spPr>
        <a:xfrm>
          <a:off x="17756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13335</xdr:rowOff>
    </xdr:from>
    <xdr:to xmlns:xdr="http://schemas.openxmlformats.org/drawingml/2006/spreadsheetDrawing">
      <xdr:col>116</xdr:col>
      <xdr:colOff>62865</xdr:colOff>
      <xdr:row>79</xdr:row>
      <xdr:rowOff>6985</xdr:rowOff>
    </xdr:to>
    <xdr:cxnSp macro="">
      <xdr:nvCxnSpPr>
        <xdr:cNvPr id="858" name="直線コネクタ 857"/>
        <xdr:cNvCxnSpPr/>
      </xdr:nvCxnSpPr>
      <xdr:spPr>
        <a:xfrm flipV="1">
          <a:off x="22159595" y="12014835"/>
          <a:ext cx="127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10795</xdr:rowOff>
    </xdr:from>
    <xdr:ext cx="534670" cy="258445"/>
    <xdr:sp macro="" textlink="">
      <xdr:nvSpPr>
        <xdr:cNvPr id="859" name="繰出金最小値テキスト"/>
        <xdr:cNvSpPr txBox="1"/>
      </xdr:nvSpPr>
      <xdr:spPr>
        <a:xfrm>
          <a:off x="22212300" y="13555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6985</xdr:rowOff>
    </xdr:from>
    <xdr:to xmlns:xdr="http://schemas.openxmlformats.org/drawingml/2006/spreadsheetDrawing">
      <xdr:col>116</xdr:col>
      <xdr:colOff>152400</xdr:colOff>
      <xdr:row>79</xdr:row>
      <xdr:rowOff>6985</xdr:rowOff>
    </xdr:to>
    <xdr:cxnSp macro="">
      <xdr:nvCxnSpPr>
        <xdr:cNvPr id="860" name="直線コネクタ 859"/>
        <xdr:cNvCxnSpPr/>
      </xdr:nvCxnSpPr>
      <xdr:spPr>
        <a:xfrm>
          <a:off x="22072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132080</xdr:rowOff>
    </xdr:from>
    <xdr:ext cx="534670" cy="251460"/>
    <xdr:sp macro="" textlink="">
      <xdr:nvSpPr>
        <xdr:cNvPr id="861" name="繰出金最大値テキスト"/>
        <xdr:cNvSpPr txBox="1"/>
      </xdr:nvSpPr>
      <xdr:spPr>
        <a:xfrm>
          <a:off x="22212300" y="117906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13335</xdr:rowOff>
    </xdr:from>
    <xdr:to xmlns:xdr="http://schemas.openxmlformats.org/drawingml/2006/spreadsheetDrawing">
      <xdr:col>116</xdr:col>
      <xdr:colOff>152400</xdr:colOff>
      <xdr:row>70</xdr:row>
      <xdr:rowOff>13335</xdr:rowOff>
    </xdr:to>
    <xdr:cxnSp macro="">
      <xdr:nvCxnSpPr>
        <xdr:cNvPr id="862" name="直線コネクタ 861"/>
        <xdr:cNvCxnSpPr/>
      </xdr:nvCxnSpPr>
      <xdr:spPr>
        <a:xfrm>
          <a:off x="22072600" y="12014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74</xdr:row>
      <xdr:rowOff>38100</xdr:rowOff>
    </xdr:from>
    <xdr:to xmlns:xdr="http://schemas.openxmlformats.org/drawingml/2006/spreadsheetDrawing">
      <xdr:col>116</xdr:col>
      <xdr:colOff>63500</xdr:colOff>
      <xdr:row>74</xdr:row>
      <xdr:rowOff>55245</xdr:rowOff>
    </xdr:to>
    <xdr:cxnSp macro="">
      <xdr:nvCxnSpPr>
        <xdr:cNvPr id="863" name="直線コネクタ 862"/>
        <xdr:cNvCxnSpPr/>
      </xdr:nvCxnSpPr>
      <xdr:spPr>
        <a:xfrm flipV="1">
          <a:off x="21316950" y="12725400"/>
          <a:ext cx="8445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98425</xdr:rowOff>
    </xdr:from>
    <xdr:ext cx="534670" cy="250825"/>
    <xdr:sp macro="" textlink="">
      <xdr:nvSpPr>
        <xdr:cNvPr id="864" name="繰出金平均値テキスト"/>
        <xdr:cNvSpPr txBox="1"/>
      </xdr:nvSpPr>
      <xdr:spPr>
        <a:xfrm>
          <a:off x="22212300" y="1244282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75565</xdr:rowOff>
    </xdr:from>
    <xdr:to xmlns:xdr="http://schemas.openxmlformats.org/drawingml/2006/spreadsheetDrawing">
      <xdr:col>116</xdr:col>
      <xdr:colOff>114300</xdr:colOff>
      <xdr:row>74</xdr:row>
      <xdr:rowOff>6350</xdr:rowOff>
    </xdr:to>
    <xdr:sp macro="" textlink="">
      <xdr:nvSpPr>
        <xdr:cNvPr id="865" name="フローチャート: 判断 864"/>
        <xdr:cNvSpPr/>
      </xdr:nvSpPr>
      <xdr:spPr>
        <a:xfrm>
          <a:off x="22110700" y="12591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26035</xdr:rowOff>
    </xdr:from>
    <xdr:to xmlns:xdr="http://schemas.openxmlformats.org/drawingml/2006/spreadsheetDrawing">
      <xdr:col>111</xdr:col>
      <xdr:colOff>171450</xdr:colOff>
      <xdr:row>74</xdr:row>
      <xdr:rowOff>55245</xdr:rowOff>
    </xdr:to>
    <xdr:cxnSp macro="">
      <xdr:nvCxnSpPr>
        <xdr:cNvPr id="866" name="直線コネクタ 865"/>
        <xdr:cNvCxnSpPr/>
      </xdr:nvCxnSpPr>
      <xdr:spPr>
        <a:xfrm>
          <a:off x="20434300" y="12713335"/>
          <a:ext cx="8826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136525</xdr:rowOff>
    </xdr:from>
    <xdr:to xmlns:xdr="http://schemas.openxmlformats.org/drawingml/2006/spreadsheetDrawing">
      <xdr:col>112</xdr:col>
      <xdr:colOff>38100</xdr:colOff>
      <xdr:row>74</xdr:row>
      <xdr:rowOff>66675</xdr:rowOff>
    </xdr:to>
    <xdr:sp macro="" textlink="">
      <xdr:nvSpPr>
        <xdr:cNvPr id="867" name="フローチャート: 判断 866"/>
        <xdr:cNvSpPr/>
      </xdr:nvSpPr>
      <xdr:spPr>
        <a:xfrm>
          <a:off x="21272500" y="126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83185</xdr:rowOff>
    </xdr:from>
    <xdr:ext cx="520065" cy="259080"/>
    <xdr:sp macro="" textlink="">
      <xdr:nvSpPr>
        <xdr:cNvPr id="868" name="テキスト ボックス 867"/>
        <xdr:cNvSpPr txBox="1"/>
      </xdr:nvSpPr>
      <xdr:spPr>
        <a:xfrm>
          <a:off x="21055965" y="1242758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26035</xdr:rowOff>
    </xdr:from>
    <xdr:to xmlns:xdr="http://schemas.openxmlformats.org/drawingml/2006/spreadsheetDrawing">
      <xdr:col>107</xdr:col>
      <xdr:colOff>50800</xdr:colOff>
      <xdr:row>74</xdr:row>
      <xdr:rowOff>144780</xdr:rowOff>
    </xdr:to>
    <xdr:cxnSp macro="">
      <xdr:nvCxnSpPr>
        <xdr:cNvPr id="869" name="直線コネクタ 868"/>
        <xdr:cNvCxnSpPr/>
      </xdr:nvCxnSpPr>
      <xdr:spPr>
        <a:xfrm flipV="1">
          <a:off x="19545300" y="1271333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32385</xdr:rowOff>
    </xdr:from>
    <xdr:to xmlns:xdr="http://schemas.openxmlformats.org/drawingml/2006/spreadsheetDrawing">
      <xdr:col>107</xdr:col>
      <xdr:colOff>101600</xdr:colOff>
      <xdr:row>74</xdr:row>
      <xdr:rowOff>133985</xdr:rowOff>
    </xdr:to>
    <xdr:sp macro="" textlink="">
      <xdr:nvSpPr>
        <xdr:cNvPr id="870" name="フローチャート: 判断 869"/>
        <xdr:cNvSpPr/>
      </xdr:nvSpPr>
      <xdr:spPr>
        <a:xfrm>
          <a:off x="20383500" y="1271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125095</xdr:rowOff>
    </xdr:from>
    <xdr:ext cx="520065" cy="258445"/>
    <xdr:sp macro="" textlink="">
      <xdr:nvSpPr>
        <xdr:cNvPr id="871" name="テキスト ボックス 870"/>
        <xdr:cNvSpPr txBox="1"/>
      </xdr:nvSpPr>
      <xdr:spPr>
        <a:xfrm>
          <a:off x="20166965" y="1281239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74</xdr:row>
      <xdr:rowOff>144780</xdr:rowOff>
    </xdr:from>
    <xdr:to xmlns:xdr="http://schemas.openxmlformats.org/drawingml/2006/spreadsheetDrawing">
      <xdr:col>102</xdr:col>
      <xdr:colOff>114300</xdr:colOff>
      <xdr:row>74</xdr:row>
      <xdr:rowOff>166370</xdr:rowOff>
    </xdr:to>
    <xdr:cxnSp macro="">
      <xdr:nvCxnSpPr>
        <xdr:cNvPr id="872" name="直線コネクタ 871"/>
        <xdr:cNvCxnSpPr/>
      </xdr:nvCxnSpPr>
      <xdr:spPr>
        <a:xfrm flipV="1">
          <a:off x="18649950" y="12832080"/>
          <a:ext cx="8953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63500</xdr:rowOff>
    </xdr:from>
    <xdr:to xmlns:xdr="http://schemas.openxmlformats.org/drawingml/2006/spreadsheetDrawing">
      <xdr:col>102</xdr:col>
      <xdr:colOff>165100</xdr:colOff>
      <xdr:row>74</xdr:row>
      <xdr:rowOff>165100</xdr:rowOff>
    </xdr:to>
    <xdr:sp macro="" textlink="">
      <xdr:nvSpPr>
        <xdr:cNvPr id="873" name="フローチャート: 判断 872"/>
        <xdr:cNvSpPr/>
      </xdr:nvSpPr>
      <xdr:spPr>
        <a:xfrm>
          <a:off x="194945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10160</xdr:rowOff>
    </xdr:from>
    <xdr:ext cx="527685" cy="259080"/>
    <xdr:sp macro="" textlink="">
      <xdr:nvSpPr>
        <xdr:cNvPr id="874" name="テキスト ボックス 873"/>
        <xdr:cNvSpPr txBox="1"/>
      </xdr:nvSpPr>
      <xdr:spPr>
        <a:xfrm>
          <a:off x="19277965" y="125260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20955</xdr:rowOff>
    </xdr:from>
    <xdr:to xmlns:xdr="http://schemas.openxmlformats.org/drawingml/2006/spreadsheetDrawing">
      <xdr:col>98</xdr:col>
      <xdr:colOff>38100</xdr:colOff>
      <xdr:row>74</xdr:row>
      <xdr:rowOff>122555</xdr:rowOff>
    </xdr:to>
    <xdr:sp macro="" textlink="">
      <xdr:nvSpPr>
        <xdr:cNvPr id="875" name="フローチャート: 判断 874"/>
        <xdr:cNvSpPr/>
      </xdr:nvSpPr>
      <xdr:spPr>
        <a:xfrm>
          <a:off x="18605500" y="1270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139065</xdr:rowOff>
    </xdr:from>
    <xdr:ext cx="520065" cy="259080"/>
    <xdr:sp macro="" textlink="">
      <xdr:nvSpPr>
        <xdr:cNvPr id="876" name="テキスト ボックス 875"/>
        <xdr:cNvSpPr txBox="1"/>
      </xdr:nvSpPr>
      <xdr:spPr>
        <a:xfrm>
          <a:off x="18388965" y="1248346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7" name="テキスト ボックス 87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80010</xdr:rowOff>
    </xdr:from>
    <xdr:ext cx="762000" cy="259080"/>
    <xdr:sp macro="" textlink="">
      <xdr:nvSpPr>
        <xdr:cNvPr id="878" name="テキスト ボックス 877"/>
        <xdr:cNvSpPr txBox="1"/>
      </xdr:nvSpPr>
      <xdr:spPr>
        <a:xfrm>
          <a:off x="21126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54380" cy="259080"/>
    <xdr:sp macro="" textlink="">
      <xdr:nvSpPr>
        <xdr:cNvPr id="879" name="テキスト ボックス 878"/>
        <xdr:cNvSpPr txBox="1"/>
      </xdr:nvSpPr>
      <xdr:spPr>
        <a:xfrm>
          <a:off x="20243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0" name="テキスト ボックス 87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80010</xdr:rowOff>
    </xdr:from>
    <xdr:ext cx="762000" cy="259080"/>
    <xdr:sp macro="" textlink="">
      <xdr:nvSpPr>
        <xdr:cNvPr id="881" name="テキスト ボックス 880"/>
        <xdr:cNvSpPr txBox="1"/>
      </xdr:nvSpPr>
      <xdr:spPr>
        <a:xfrm>
          <a:off x="18459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158750</xdr:rowOff>
    </xdr:from>
    <xdr:to xmlns:xdr="http://schemas.openxmlformats.org/drawingml/2006/spreadsheetDrawing">
      <xdr:col>116</xdr:col>
      <xdr:colOff>114300</xdr:colOff>
      <xdr:row>74</xdr:row>
      <xdr:rowOff>88900</xdr:rowOff>
    </xdr:to>
    <xdr:sp macro="" textlink="">
      <xdr:nvSpPr>
        <xdr:cNvPr id="882" name="楕円 881"/>
        <xdr:cNvSpPr/>
      </xdr:nvSpPr>
      <xdr:spPr>
        <a:xfrm>
          <a:off x="221107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137160</xdr:rowOff>
    </xdr:from>
    <xdr:ext cx="534670" cy="259080"/>
    <xdr:sp macro="" textlink="">
      <xdr:nvSpPr>
        <xdr:cNvPr id="883" name="繰出金該当値テキスト"/>
        <xdr:cNvSpPr txBox="1"/>
      </xdr:nvSpPr>
      <xdr:spPr>
        <a:xfrm>
          <a:off x="22212300" y="12653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4445</xdr:rowOff>
    </xdr:from>
    <xdr:to xmlns:xdr="http://schemas.openxmlformats.org/drawingml/2006/spreadsheetDrawing">
      <xdr:col>112</xdr:col>
      <xdr:colOff>38100</xdr:colOff>
      <xdr:row>74</xdr:row>
      <xdr:rowOff>106045</xdr:rowOff>
    </xdr:to>
    <xdr:sp macro="" textlink="">
      <xdr:nvSpPr>
        <xdr:cNvPr id="884" name="楕円 883"/>
        <xdr:cNvSpPr/>
      </xdr:nvSpPr>
      <xdr:spPr>
        <a:xfrm>
          <a:off x="21272500" y="1269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97790</xdr:rowOff>
    </xdr:from>
    <xdr:ext cx="520065" cy="251460"/>
    <xdr:sp macro="" textlink="">
      <xdr:nvSpPr>
        <xdr:cNvPr id="885" name="テキスト ボックス 884"/>
        <xdr:cNvSpPr txBox="1"/>
      </xdr:nvSpPr>
      <xdr:spPr>
        <a:xfrm>
          <a:off x="21055965" y="1278509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146685</xdr:rowOff>
    </xdr:from>
    <xdr:to xmlns:xdr="http://schemas.openxmlformats.org/drawingml/2006/spreadsheetDrawing">
      <xdr:col>107</xdr:col>
      <xdr:colOff>101600</xdr:colOff>
      <xdr:row>74</xdr:row>
      <xdr:rowOff>76835</xdr:rowOff>
    </xdr:to>
    <xdr:sp macro="" textlink="">
      <xdr:nvSpPr>
        <xdr:cNvPr id="886" name="楕円 885"/>
        <xdr:cNvSpPr/>
      </xdr:nvSpPr>
      <xdr:spPr>
        <a:xfrm>
          <a:off x="20383500" y="126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93345</xdr:rowOff>
    </xdr:from>
    <xdr:ext cx="520065" cy="259080"/>
    <xdr:sp macro="" textlink="">
      <xdr:nvSpPr>
        <xdr:cNvPr id="887" name="テキスト ボックス 886"/>
        <xdr:cNvSpPr txBox="1"/>
      </xdr:nvSpPr>
      <xdr:spPr>
        <a:xfrm>
          <a:off x="20166965" y="124377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93980</xdr:rowOff>
    </xdr:from>
    <xdr:to xmlns:xdr="http://schemas.openxmlformats.org/drawingml/2006/spreadsheetDrawing">
      <xdr:col>102</xdr:col>
      <xdr:colOff>165100</xdr:colOff>
      <xdr:row>75</xdr:row>
      <xdr:rowOff>24130</xdr:rowOff>
    </xdr:to>
    <xdr:sp macro="" textlink="">
      <xdr:nvSpPr>
        <xdr:cNvPr id="888" name="楕円 887"/>
        <xdr:cNvSpPr/>
      </xdr:nvSpPr>
      <xdr:spPr>
        <a:xfrm>
          <a:off x="19494500" y="1278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15240</xdr:rowOff>
    </xdr:from>
    <xdr:ext cx="527685" cy="259080"/>
    <xdr:sp macro="" textlink="">
      <xdr:nvSpPr>
        <xdr:cNvPr id="889" name="テキスト ボックス 888"/>
        <xdr:cNvSpPr txBox="1"/>
      </xdr:nvSpPr>
      <xdr:spPr>
        <a:xfrm>
          <a:off x="19277965" y="128739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114935</xdr:rowOff>
    </xdr:from>
    <xdr:to xmlns:xdr="http://schemas.openxmlformats.org/drawingml/2006/spreadsheetDrawing">
      <xdr:col>98</xdr:col>
      <xdr:colOff>38100</xdr:colOff>
      <xdr:row>75</xdr:row>
      <xdr:rowOff>45085</xdr:rowOff>
    </xdr:to>
    <xdr:sp macro="" textlink="">
      <xdr:nvSpPr>
        <xdr:cNvPr id="890" name="楕円 889"/>
        <xdr:cNvSpPr/>
      </xdr:nvSpPr>
      <xdr:spPr>
        <a:xfrm>
          <a:off x="18605500" y="128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36195</xdr:rowOff>
    </xdr:from>
    <xdr:ext cx="520065" cy="259080"/>
    <xdr:sp macro="" textlink="">
      <xdr:nvSpPr>
        <xdr:cNvPr id="891" name="テキスト ボックス 890"/>
        <xdr:cNvSpPr txBox="1"/>
      </xdr:nvSpPr>
      <xdr:spPr>
        <a:xfrm>
          <a:off x="18388965" y="128949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5280" cy="217170"/>
    <xdr:sp macro="" textlink="">
      <xdr:nvSpPr>
        <xdr:cNvPr id="900" name="テキスト ボックス 899"/>
        <xdr:cNvSpPr txBox="1"/>
      </xdr:nvSpPr>
      <xdr:spPr>
        <a:xfrm>
          <a:off x="18249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1" name="直線コネクタ 90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2" name="直線コネクタ 90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4315" cy="248920"/>
    <xdr:sp macro="" textlink="">
      <xdr:nvSpPr>
        <xdr:cNvPr id="903" name="テキスト ボックス 902"/>
        <xdr:cNvSpPr txBox="1"/>
      </xdr:nvSpPr>
      <xdr:spPr>
        <a:xfrm>
          <a:off x="18039080" y="16113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4" name="直線コネクタ 90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4315" cy="248920"/>
    <xdr:sp macro="" textlink="">
      <xdr:nvSpPr>
        <xdr:cNvPr id="905" name="テキスト ボックス 904"/>
        <xdr:cNvSpPr txBox="1"/>
      </xdr:nvSpPr>
      <xdr:spPr>
        <a:xfrm>
          <a:off x="18039080" y="14970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7" name="直線コネクタ 90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9" name="直線コネクタ 90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1" name="直線コネクタ 91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12" name="直線コネクタ 911"/>
        <xdr:cNvCxnSpPr/>
      </xdr:nvCxnSpPr>
      <xdr:spPr>
        <a:xfrm>
          <a:off x="21316950" y="1625600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15" name="直線コネクタ 914"/>
        <xdr:cNvCxnSpPr/>
      </xdr:nvCxnSpPr>
      <xdr:spPr>
        <a:xfrm>
          <a:off x="20434300" y="162560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4950" cy="259080"/>
    <xdr:sp macro="" textlink="">
      <xdr:nvSpPr>
        <xdr:cNvPr id="917" name="テキスト ボックス 916"/>
        <xdr:cNvSpPr txBox="1"/>
      </xdr:nvSpPr>
      <xdr:spPr>
        <a:xfrm>
          <a:off x="21198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8" name="直線コネクタ 91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4950" cy="259080"/>
    <xdr:sp macro="" textlink="">
      <xdr:nvSpPr>
        <xdr:cNvPr id="920" name="テキスト ボックス 919"/>
        <xdr:cNvSpPr txBox="1"/>
      </xdr:nvSpPr>
      <xdr:spPr>
        <a:xfrm>
          <a:off x="20309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21" name="直線コネクタ 920"/>
        <xdr:cNvCxnSpPr/>
      </xdr:nvCxnSpPr>
      <xdr:spPr>
        <a:xfrm>
          <a:off x="18649950" y="162560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8285" cy="259080"/>
    <xdr:sp macro="" textlink="">
      <xdr:nvSpPr>
        <xdr:cNvPr id="923" name="テキスト ボックス 922"/>
        <xdr:cNvSpPr txBox="1"/>
      </xdr:nvSpPr>
      <xdr:spPr>
        <a:xfrm>
          <a:off x="1941195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4950" cy="259080"/>
    <xdr:sp macro="" textlink="">
      <xdr:nvSpPr>
        <xdr:cNvPr id="925" name="テキスト ボックス 924"/>
        <xdr:cNvSpPr txBox="1"/>
      </xdr:nvSpPr>
      <xdr:spPr>
        <a:xfrm>
          <a:off x="18531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6" name="テキスト ボックス 92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27" name="テキスト ボックス 926"/>
        <xdr:cNvSpPr txBox="1"/>
      </xdr:nvSpPr>
      <xdr:spPr>
        <a:xfrm>
          <a:off x="2112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4380" cy="259080"/>
    <xdr:sp macro="" textlink="">
      <xdr:nvSpPr>
        <xdr:cNvPr id="928" name="テキスト ボックス 927"/>
        <xdr:cNvSpPr txBox="1"/>
      </xdr:nvSpPr>
      <xdr:spPr>
        <a:xfrm>
          <a:off x="20243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9" name="テキスト ボックス 92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30" name="テキスト ボックス 929"/>
        <xdr:cNvSpPr txBox="1"/>
      </xdr:nvSpPr>
      <xdr:spPr>
        <a:xfrm>
          <a:off x="18459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4950" cy="259080"/>
    <xdr:sp macro="" textlink="">
      <xdr:nvSpPr>
        <xdr:cNvPr id="934" name="テキスト ボックス 933"/>
        <xdr:cNvSpPr txBox="1"/>
      </xdr:nvSpPr>
      <xdr:spPr>
        <a:xfrm>
          <a:off x="21198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4950" cy="259080"/>
    <xdr:sp macro="" textlink="">
      <xdr:nvSpPr>
        <xdr:cNvPr id="936" name="テキスト ボックス 935"/>
        <xdr:cNvSpPr txBox="1"/>
      </xdr:nvSpPr>
      <xdr:spPr>
        <a:xfrm>
          <a:off x="20309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8285" cy="259080"/>
    <xdr:sp macro="" textlink="">
      <xdr:nvSpPr>
        <xdr:cNvPr id="938" name="テキスト ボックス 937"/>
        <xdr:cNvSpPr txBox="1"/>
      </xdr:nvSpPr>
      <xdr:spPr>
        <a:xfrm>
          <a:off x="1941195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4950" cy="259080"/>
    <xdr:sp macro="" textlink="">
      <xdr:nvSpPr>
        <xdr:cNvPr id="940" name="テキスト ボックス 939"/>
        <xdr:cNvSpPr txBox="1"/>
      </xdr:nvSpPr>
      <xdr:spPr>
        <a:xfrm>
          <a:off x="18531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chemeClr val="tx1"/>
              </a:solidFill>
              <a:latin typeface="ＭＳ Ｐゴシック"/>
              <a:ea typeface="ＭＳ Ｐゴシック"/>
            </a:rPr>
            <a:t>歳出決算総額は住民一人あたり</a:t>
          </a:r>
          <a:r>
            <a:rPr kumimoji="1" lang="ja-JP" altLang="en-US" sz="1300">
              <a:solidFill>
                <a:schemeClr val="tx1"/>
              </a:solidFill>
              <a:latin typeface="ＭＳ Ｐゴシック"/>
              <a:ea typeface="ＭＳ Ｐゴシック"/>
            </a:rPr>
            <a:t>555,864</a:t>
          </a:r>
          <a:r>
            <a:rPr kumimoji="1" lang="ja-JP" altLang="en-US" sz="1300">
              <a:solidFill>
                <a:schemeClr val="tx1"/>
              </a:solidFill>
              <a:latin typeface="ＭＳ Ｐゴシック"/>
              <a:ea typeface="ＭＳ Ｐゴシック"/>
            </a:rPr>
            <a:t>円とな</a:t>
          </a:r>
          <a:r>
            <a:rPr kumimoji="1" lang="ja-JP" altLang="en-US" sz="1300">
              <a:solidFill>
                <a:schemeClr val="tx1"/>
              </a:solidFill>
              <a:latin typeface="ＭＳ Ｐゴシック"/>
              <a:ea typeface="ＭＳ Ｐゴシック"/>
            </a:rPr>
            <a:t>っており，前年度の</a:t>
          </a:r>
          <a:r>
            <a:rPr kumimoji="1" lang="ja-JP" altLang="en-US" sz="1300">
              <a:solidFill>
                <a:schemeClr val="tx1"/>
              </a:solidFill>
              <a:latin typeface="ＭＳ Ｐゴシック"/>
              <a:ea typeface="ＭＳ Ｐゴシック"/>
            </a:rPr>
            <a:t>545,239</a:t>
          </a:r>
          <a:r>
            <a:rPr kumimoji="1" lang="ja-JP" altLang="en-US" sz="1300">
              <a:solidFill>
                <a:schemeClr val="tx1"/>
              </a:solidFill>
              <a:latin typeface="ＭＳ Ｐゴシック"/>
              <a:ea typeface="ＭＳ Ｐゴシック"/>
            </a:rPr>
            <a:t>円から</a:t>
          </a:r>
          <a:r>
            <a:rPr kumimoji="1" lang="ja-JP" altLang="en-US" sz="1300">
              <a:solidFill>
                <a:schemeClr val="tx1"/>
              </a:solidFill>
              <a:latin typeface="ＭＳ Ｐゴシック"/>
              <a:ea typeface="ＭＳ Ｐゴシック"/>
            </a:rPr>
            <a:t>10,625</a:t>
          </a:r>
          <a:r>
            <a:rPr kumimoji="1" lang="ja-JP" altLang="en-US" sz="1300">
              <a:solidFill>
                <a:schemeClr val="tx1"/>
              </a:solidFill>
              <a:latin typeface="ＭＳ Ｐゴシック"/>
              <a:ea typeface="ＭＳ Ｐゴシック"/>
            </a:rPr>
            <a:t>円の</a:t>
          </a:r>
          <a:r>
            <a:rPr kumimoji="1" lang="ja-JP" altLang="en-US" sz="1300">
              <a:solidFill>
                <a:schemeClr val="tx1"/>
              </a:solidFill>
              <a:latin typeface="ＭＳ Ｐゴシック"/>
              <a:ea typeface="ＭＳ Ｐゴシック"/>
            </a:rPr>
            <a:t>増加</a:t>
          </a:r>
          <a:r>
            <a:rPr kumimoji="1" lang="ja-JP" altLang="en-US" sz="1300">
              <a:solidFill>
                <a:schemeClr val="tx1"/>
              </a:solidFill>
              <a:latin typeface="ＭＳ Ｐゴシック"/>
              <a:ea typeface="ＭＳ Ｐゴシック"/>
            </a:rPr>
            <a:t>となっている。決算額の</a:t>
          </a:r>
          <a:r>
            <a:rPr kumimoji="1" lang="ja-JP" altLang="en-US" sz="1300">
              <a:solidFill>
                <a:schemeClr val="tx1"/>
              </a:solidFill>
              <a:latin typeface="ＭＳ Ｐゴシック"/>
              <a:ea typeface="ＭＳ Ｐゴシック"/>
            </a:rPr>
            <a:t>増加</a:t>
          </a:r>
          <a:r>
            <a:rPr kumimoji="1" lang="ja-JP" altLang="en-US" sz="1300">
              <a:solidFill>
                <a:schemeClr val="tx1"/>
              </a:solidFill>
              <a:latin typeface="ＭＳ Ｐゴシック"/>
              <a:ea typeface="ＭＳ Ｐゴシック"/>
            </a:rPr>
            <a:t>理由について，主に</a:t>
          </a:r>
          <a:r>
            <a:rPr kumimoji="1" lang="ja-JP" altLang="en-US" sz="1300">
              <a:solidFill>
                <a:schemeClr val="tx1"/>
              </a:solidFill>
              <a:latin typeface="ＭＳ Ｐゴシック"/>
              <a:ea typeface="ＭＳ Ｐゴシック"/>
            </a:rPr>
            <a:t>会計年度任用職員等</a:t>
          </a:r>
          <a:r>
            <a:rPr kumimoji="1" lang="ja-JP" altLang="en-US" sz="1300">
              <a:solidFill>
                <a:schemeClr val="tx1"/>
              </a:solidFill>
              <a:latin typeface="ＭＳ Ｐゴシック"/>
              <a:ea typeface="ＭＳ Ｐゴシック"/>
            </a:rPr>
            <a:t>に係る人件費</a:t>
          </a:r>
          <a:r>
            <a:rPr kumimoji="1" lang="ja-JP" altLang="en-US" sz="1300">
              <a:solidFill>
                <a:schemeClr val="tx1"/>
              </a:solidFill>
              <a:latin typeface="ＭＳ Ｐゴシック"/>
              <a:ea typeface="ＭＳ Ｐゴシック"/>
            </a:rPr>
            <a:t>や市営住宅整備に係る普通建設事業費等が</a:t>
          </a:r>
          <a:r>
            <a:rPr kumimoji="1" lang="ja-JP" altLang="en-US" sz="1300">
              <a:solidFill>
                <a:schemeClr val="tx1"/>
              </a:solidFill>
              <a:latin typeface="ＭＳ Ｐゴシック"/>
              <a:ea typeface="ＭＳ Ｐゴシック"/>
            </a:rPr>
            <a:t>増加</a:t>
          </a:r>
          <a:r>
            <a:rPr kumimoji="1" lang="ja-JP" altLang="en-US" sz="1300">
              <a:solidFill>
                <a:schemeClr val="tx1"/>
              </a:solidFill>
              <a:latin typeface="ＭＳ Ｐゴシック"/>
              <a:ea typeface="ＭＳ Ｐゴシック"/>
            </a:rPr>
            <a:t>したことが要因</a:t>
          </a:r>
          <a:r>
            <a:rPr kumimoji="1" lang="ja-JP" altLang="en-US" sz="1300">
              <a:solidFill>
                <a:schemeClr val="tx1"/>
              </a:solidFill>
              <a:latin typeface="ＭＳ Ｐゴシック"/>
              <a:ea typeface="ＭＳ Ｐゴシック"/>
            </a:rPr>
            <a:t>として挙げられる。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性質別にみると，</a:t>
          </a:r>
          <a:r>
            <a:rPr kumimoji="1" lang="ja-JP" altLang="en-US" sz="1300">
              <a:solidFill>
                <a:schemeClr val="tx1"/>
              </a:solidFill>
              <a:latin typeface="ＭＳ Ｐゴシック"/>
              <a:ea typeface="ＭＳ Ｐゴシック"/>
            </a:rPr>
            <a:t>維持補修費</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扶助費</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補助費</a:t>
          </a:r>
          <a:r>
            <a:rPr kumimoji="1" lang="ja-JP" altLang="en-US" sz="1300">
              <a:solidFill>
                <a:schemeClr val="tx1"/>
              </a:solidFill>
              <a:latin typeface="ＭＳ Ｐゴシック"/>
              <a:ea typeface="ＭＳ Ｐゴシック"/>
            </a:rPr>
            <a:t>等</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災害復旧事</a:t>
          </a:r>
          <a:r>
            <a:rPr kumimoji="1" lang="ja-JP" altLang="en-US" sz="1300">
              <a:solidFill>
                <a:schemeClr val="tx1"/>
              </a:solidFill>
              <a:latin typeface="ＭＳ Ｐゴシック"/>
              <a:ea typeface="ＭＳ Ｐゴシック"/>
            </a:rPr>
            <a:t>業費</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公債費</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投資及び出資金</a:t>
          </a:r>
          <a:r>
            <a:rPr kumimoji="1" lang="ja-JP" altLang="en-US" sz="1300">
              <a:solidFill>
                <a:schemeClr val="tx1"/>
              </a:solidFill>
              <a:latin typeface="ＭＳ Ｐゴシック"/>
              <a:ea typeface="ＭＳ Ｐゴシック"/>
            </a:rPr>
            <a:t>が類似団体平均を大きく上回っている。維持補修費について，除雪経費が</a:t>
          </a:r>
          <a:r>
            <a:rPr kumimoji="1" lang="ja-JP" altLang="en-US" sz="1300">
              <a:solidFill>
                <a:schemeClr val="tx1"/>
              </a:solidFill>
              <a:latin typeface="ＭＳ Ｐゴシック"/>
              <a:ea typeface="ＭＳ Ｐゴシック"/>
            </a:rPr>
            <a:t>増加</a:t>
          </a:r>
          <a:r>
            <a:rPr kumimoji="1" lang="ja-JP" altLang="en-US" sz="1300">
              <a:solidFill>
                <a:schemeClr val="tx1"/>
              </a:solidFill>
              <a:latin typeface="ＭＳ Ｐゴシック"/>
              <a:ea typeface="ＭＳ Ｐゴシック"/>
            </a:rPr>
            <a:t>したことから類似団体との差も拡大しており，気候面での地域差や保有施設の数，老朽度などが類似団体との差にも影響しているものと考えられる。扶助費について，物価高騰支援給付金支援事業が減少したことか</a:t>
          </a:r>
          <a:r>
            <a:rPr kumimoji="1" lang="ja-JP" altLang="en-US" sz="1300">
              <a:solidFill>
                <a:schemeClr val="tx1"/>
              </a:solidFill>
              <a:latin typeface="ＭＳ Ｐゴシック"/>
              <a:ea typeface="ＭＳ Ｐゴシック"/>
            </a:rPr>
            <a:t>ら類似団体との差も縮小しているが，児童手当給付扶助費の増加等もあり，類似団体平均は引き続き上回っている</a:t>
          </a:r>
          <a:r>
            <a:rPr kumimoji="1" lang="ja-JP" altLang="en-US" sz="1300">
              <a:solidFill>
                <a:schemeClr val="tx1"/>
              </a:solidFill>
              <a:latin typeface="ＭＳ Ｐゴシック"/>
              <a:ea typeface="ＭＳ Ｐゴシック"/>
            </a:rPr>
            <a:t>。補助費等について，企業誘致促進事業費の増加はあるものの，国庫返還金の減少等の影響により前年度より減少している。災害復旧事業費について，前年度より減少したものの</a:t>
          </a:r>
          <a:r>
            <a:rPr kumimoji="1" lang="ja-JP" altLang="en-US" sz="1200">
              <a:solidFill>
                <a:schemeClr val="tx1"/>
              </a:solidFill>
              <a:latin typeface="ＭＳ Ｐゴシック"/>
              <a:ea typeface="ＭＳ Ｐゴシック"/>
            </a:rPr>
            <a:t>，</a:t>
          </a:r>
          <a:r>
            <a:rPr kumimoji="1" lang="ja-JP" altLang="en-US" sz="1200">
              <a:solidFill>
                <a:schemeClr val="tx1"/>
              </a:solidFill>
              <a:latin typeface="ＭＳ Ｐゴシック"/>
              <a:ea typeface="ＭＳ Ｐゴシック"/>
            </a:rPr>
            <a:t>令和6年7月の大雨災害等への対応により，</a:t>
          </a:r>
          <a:r>
            <a:rPr kumimoji="1" lang="ja-JP" altLang="en-US" sz="1300">
              <a:solidFill>
                <a:schemeClr val="tx1"/>
              </a:solidFill>
              <a:latin typeface="ＭＳ Ｐゴシック"/>
              <a:ea typeface="ＭＳ Ｐゴシック"/>
            </a:rPr>
            <a:t>引き続き類似団体平均を上回っ</a:t>
          </a:r>
          <a:r>
            <a:rPr kumimoji="1" lang="ja-JP" altLang="en-US" sz="1300">
              <a:solidFill>
                <a:schemeClr val="tx1"/>
              </a:solidFill>
              <a:latin typeface="ＭＳ Ｐゴシック"/>
              <a:ea typeface="ＭＳ Ｐゴシック"/>
            </a:rPr>
            <a:t>た。公債費について，歳出</a:t>
          </a:r>
          <a:r>
            <a:rPr kumimoji="1" lang="ja-JP" altLang="en-US" sz="1300">
              <a:solidFill>
                <a:schemeClr val="tx1"/>
              </a:solidFill>
              <a:latin typeface="ＭＳ Ｐゴシック"/>
              <a:ea typeface="ＭＳ Ｐゴシック"/>
            </a:rPr>
            <a:t>決算額はほぼ横這いであることから人口減により数値が増加しているものと考えられ，事業規模見直し等を通じて減少傾向となるよう努める必要がある。投資及び出資金について，令和3年度より下水道事業への繰出金の一部に関し，補助費等から投資及び出資金に経理方法を変更したことが影響し，引き続き類似団体平均を上</a:t>
          </a:r>
          <a:r>
            <a:rPr kumimoji="1" lang="ja-JP" altLang="en-US" sz="1300">
              <a:solidFill>
                <a:schemeClr val="tx1"/>
              </a:solidFill>
              <a:latin typeface="ＭＳ Ｐゴシック"/>
              <a:ea typeface="ＭＳ Ｐゴシック"/>
            </a:rPr>
            <a:t>回っている。その他の経費については，類似団体平均と同程度から平均以下という状況になっている。</a:t>
          </a:r>
          <a:endParaRPr kumimoji="1" lang="ja-JP" altLang="en-US" sz="130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75565</xdr:rowOff>
    </xdr:to>
    <xdr:sp macro="" textlink="">
      <xdr:nvSpPr>
        <xdr:cNvPr id="2" name="正方形/長方形 1"/>
        <xdr:cNvSpPr/>
      </xdr:nvSpPr>
      <xdr:spPr>
        <a:xfrm>
          <a:off x="635000" y="127000"/>
          <a:ext cx="1270000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62230</xdr:rowOff>
    </xdr:to>
    <xdr:sp macro="" textlink="">
      <xdr:nvSpPr>
        <xdr:cNvPr id="3" name="正方形/長方形 2"/>
        <xdr:cNvSpPr/>
      </xdr:nvSpPr>
      <xdr:spPr>
        <a:xfrm>
          <a:off x="19050000" y="189865"/>
          <a:ext cx="392430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43815</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9069050" y="215265"/>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0665"/>
          <a:ext cx="38227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宮城県大崎市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62230</xdr:rowOff>
    </xdr:to>
    <xdr:sp macro="" textlink="">
      <xdr:nvSpPr>
        <xdr:cNvPr id="6" name="正方形/長方形 5"/>
        <xdr:cNvSpPr/>
      </xdr:nvSpPr>
      <xdr:spPr>
        <a:xfrm>
          <a:off x="16256000" y="189865"/>
          <a:ext cx="266065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43815</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6281400" y="215265"/>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6306800" y="240665"/>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62000" y="888365"/>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62230</xdr:rowOff>
    </xdr:from>
    <xdr:to xmlns:xdr="http://schemas.openxmlformats.org/drawingml/2006/spreadsheetDrawing">
      <xdr:col>12</xdr:col>
      <xdr:colOff>0</xdr:colOff>
      <xdr:row>15</xdr:row>
      <xdr:rowOff>62230</xdr:rowOff>
    </xdr:to>
    <xdr:sp macro="" textlink="">
      <xdr:nvSpPr>
        <xdr:cNvPr id="10" name="正方形/長方形 9"/>
        <xdr:cNvSpPr/>
      </xdr:nvSpPr>
      <xdr:spPr>
        <a:xfrm>
          <a:off x="889000" y="91948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62230</xdr:rowOff>
    </xdr:from>
    <xdr:to xmlns:xdr="http://schemas.openxmlformats.org/drawingml/2006/spreadsheetDrawing">
      <xdr:col>19</xdr:col>
      <xdr:colOff>25400</xdr:colOff>
      <xdr:row>15</xdr:row>
      <xdr:rowOff>62230</xdr:rowOff>
    </xdr:to>
    <xdr:sp macro="" textlink="">
      <xdr:nvSpPr>
        <xdr:cNvPr id="11" name="正方形/長方形 10"/>
        <xdr:cNvSpPr/>
      </xdr:nvSpPr>
      <xdr:spPr>
        <a:xfrm>
          <a:off x="2222500" y="91948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122,035
121,065
796.81
69,680,272
67,834,852
1,629,700
37,731,953
73,449,361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62230</xdr:rowOff>
    </xdr:from>
    <xdr:to xmlns:xdr="http://schemas.openxmlformats.org/drawingml/2006/spreadsheetDrawing">
      <xdr:col>26</xdr:col>
      <xdr:colOff>127000</xdr:colOff>
      <xdr:row>15</xdr:row>
      <xdr:rowOff>62230</xdr:rowOff>
    </xdr:to>
    <xdr:sp macro="" textlink="">
      <xdr:nvSpPr>
        <xdr:cNvPr id="12" name="正方形/長方形 11"/>
        <xdr:cNvSpPr/>
      </xdr:nvSpPr>
      <xdr:spPr>
        <a:xfrm>
          <a:off x="3556000" y="91948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5080000" y="939165"/>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7112000" y="939165"/>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79.3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5080</xdr:rowOff>
    </xdr:to>
    <xdr:sp macro="" textlink="">
      <xdr:nvSpPr>
        <xdr:cNvPr id="15" name="正方形/長方形 14"/>
        <xdr:cNvSpPr/>
      </xdr:nvSpPr>
      <xdr:spPr>
        <a:xfrm>
          <a:off x="8445500" y="95186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119380</xdr:rowOff>
    </xdr:to>
    <xdr:sp macro="" textlink="">
      <xdr:nvSpPr>
        <xdr:cNvPr id="16" name="正方形/長方形 15"/>
        <xdr:cNvSpPr/>
      </xdr:nvSpPr>
      <xdr:spPr>
        <a:xfrm>
          <a:off x="5080000" y="1714500"/>
          <a:ext cx="203200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119380</xdr:rowOff>
    </xdr:to>
    <xdr:sp macro="" textlink="">
      <xdr:nvSpPr>
        <xdr:cNvPr id="17" name="正方形/長方形 16"/>
        <xdr:cNvSpPr/>
      </xdr:nvSpPr>
      <xdr:spPr>
        <a:xfrm>
          <a:off x="7175500" y="1714500"/>
          <a:ext cx="381000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145415</xdr:rowOff>
    </xdr:to>
    <xdr:sp macro="" textlink="">
      <xdr:nvSpPr>
        <xdr:cNvPr id="18" name="角丸四角形 17"/>
        <xdr:cNvSpPr/>
      </xdr:nvSpPr>
      <xdr:spPr>
        <a:xfrm>
          <a:off x="11074400" y="888365"/>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67</xdr:col>
      <xdr:colOff>31750</xdr:colOff>
      <xdr:row>7</xdr:row>
      <xdr:rowOff>5080</xdr:rowOff>
    </xdr:to>
    <xdr:sp macro="" textlink="">
      <xdr:nvSpPr>
        <xdr:cNvPr id="19" name="正方形/長方形 18"/>
        <xdr:cNvSpPr/>
      </xdr:nvSpPr>
      <xdr:spPr>
        <a:xfrm>
          <a:off x="11334750" y="951865"/>
          <a:ext cx="1460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100965</xdr:rowOff>
    </xdr:to>
    <xdr:sp macro="" textlink="">
      <xdr:nvSpPr>
        <xdr:cNvPr id="20" name="正方形/長方形 19"/>
        <xdr:cNvSpPr/>
      </xdr:nvSpPr>
      <xdr:spPr>
        <a:xfrm>
          <a:off x="11334750" y="1218565"/>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5080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334750" y="1548130"/>
          <a:ext cx="146050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1156950" y="10661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158115</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81915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1210925" y="128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151765</xdr:rowOff>
    </xdr:from>
    <xdr:to xmlns:xdr="http://schemas.openxmlformats.org/drawingml/2006/spreadsheetDrawing">
      <xdr:col>59</xdr:col>
      <xdr:colOff>17780</xdr:colOff>
      <xdr:row>9</xdr:row>
      <xdr:rowOff>119380</xdr:rowOff>
    </xdr:to>
    <xdr:cxnSp macro="">
      <xdr:nvCxnSpPr>
        <xdr:cNvPr id="25" name="直線コネクタ 24"/>
        <xdr:cNvCxnSpPr/>
      </xdr:nvCxnSpPr>
      <xdr:spPr>
        <a:xfrm>
          <a:off x="11257280" y="152336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1176000" y="1523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1257280"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113665</xdr:rowOff>
    </xdr:from>
    <xdr:ext cx="8896350" cy="258445"/>
    <xdr:sp macro="" textlink="">
      <xdr:nvSpPr>
        <xdr:cNvPr id="29" name="テキスト ボックス 28"/>
        <xdr:cNvSpPr txBox="1"/>
      </xdr:nvSpPr>
      <xdr:spPr>
        <a:xfrm>
          <a:off x="698500" y="285686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3840"/>
    <xdr:sp macro="" textlink="">
      <xdr:nvSpPr>
        <xdr:cNvPr id="30" name="テキスト ボックス 29"/>
        <xdr:cNvSpPr txBox="1"/>
      </xdr:nvSpPr>
      <xdr:spPr>
        <a:xfrm>
          <a:off x="698500" y="3175000"/>
          <a:ext cx="60464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62230</xdr:rowOff>
    </xdr:from>
    <xdr:ext cx="8231505" cy="250825"/>
    <xdr:sp macro="" textlink="">
      <xdr:nvSpPr>
        <xdr:cNvPr id="31" name="テキスト ボックス 30"/>
        <xdr:cNvSpPr txBox="1"/>
      </xdr:nvSpPr>
      <xdr:spPr>
        <a:xfrm>
          <a:off x="698500" y="3491230"/>
          <a:ext cx="82315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56515</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762000" y="3999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56515</xdr:rowOff>
    </xdr:from>
    <xdr:to xmlns:xdr="http://schemas.openxmlformats.org/drawingml/2006/spreadsheetDrawing">
      <xdr:col>12</xdr:col>
      <xdr:colOff>127000</xdr:colOff>
      <xdr:row>26</xdr:row>
      <xdr:rowOff>139065</xdr:rowOff>
    </xdr:to>
    <xdr:sp macro="" textlink="">
      <xdr:nvSpPr>
        <xdr:cNvPr id="33" name="正方形/長方形 32"/>
        <xdr:cNvSpPr/>
      </xdr:nvSpPr>
      <xdr:spPr>
        <a:xfrm>
          <a:off x="889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56515</xdr:rowOff>
    </xdr:from>
    <xdr:to xmlns:xdr="http://schemas.openxmlformats.org/drawingml/2006/spreadsheetDrawing">
      <xdr:col>18</xdr:col>
      <xdr:colOff>0</xdr:colOff>
      <xdr:row>26</xdr:row>
      <xdr:rowOff>139065</xdr:rowOff>
    </xdr:to>
    <xdr:sp macro="" textlink="">
      <xdr:nvSpPr>
        <xdr:cNvPr id="35" name="正方形/長方形 34"/>
        <xdr:cNvSpPr/>
      </xdr:nvSpPr>
      <xdr:spPr>
        <a:xfrm>
          <a:off x="1905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56515</xdr:rowOff>
    </xdr:from>
    <xdr:to xmlns:xdr="http://schemas.openxmlformats.org/drawingml/2006/spreadsheetDrawing">
      <xdr:col>24</xdr:col>
      <xdr:colOff>0</xdr:colOff>
      <xdr:row>26</xdr:row>
      <xdr:rowOff>139065</xdr:rowOff>
    </xdr:to>
    <xdr:sp macro="" textlink="">
      <xdr:nvSpPr>
        <xdr:cNvPr id="37" name="正方形/長方形 36"/>
        <xdr:cNvSpPr/>
      </xdr:nvSpPr>
      <xdr:spPr>
        <a:xfrm>
          <a:off x="3048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81915</xdr:rowOff>
    </xdr:to>
    <xdr:sp macro="" textlink="">
      <xdr:nvSpPr>
        <xdr:cNvPr id="39" name="正方形/長方形 38"/>
        <xdr:cNvSpPr/>
      </xdr:nvSpPr>
      <xdr:spPr>
        <a:xfrm>
          <a:off x="762000" y="4825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5080</xdr:rowOff>
    </xdr:from>
    <xdr:ext cx="335280" cy="216535"/>
    <xdr:sp macro="" textlink="">
      <xdr:nvSpPr>
        <xdr:cNvPr id="40" name="テキスト ボックス 39"/>
        <xdr:cNvSpPr txBox="1"/>
      </xdr:nvSpPr>
      <xdr:spPr>
        <a:xfrm>
          <a:off x="723900" y="4634230"/>
          <a:ext cx="33528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81915</xdr:rowOff>
    </xdr:from>
    <xdr:to xmlns:xdr="http://schemas.openxmlformats.org/drawingml/2006/spreadsheetDrawing">
      <xdr:col>28</xdr:col>
      <xdr:colOff>114300</xdr:colOff>
      <xdr:row>41</xdr:row>
      <xdr:rowOff>81915</xdr:rowOff>
    </xdr:to>
    <xdr:cxnSp macro="">
      <xdr:nvCxnSpPr>
        <xdr:cNvPr id="41" name="直線コネクタ 40"/>
        <xdr:cNvCxnSpPr/>
      </xdr:nvCxnSpPr>
      <xdr:spPr>
        <a:xfrm>
          <a:off x="762000" y="7111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111125</xdr:rowOff>
    </xdr:from>
    <xdr:ext cx="452755" cy="243840"/>
    <xdr:sp macro="" textlink="">
      <xdr:nvSpPr>
        <xdr:cNvPr id="42" name="テキスト ボックス 41"/>
        <xdr:cNvSpPr txBox="1"/>
      </xdr:nvSpPr>
      <xdr:spPr>
        <a:xfrm>
          <a:off x="294640" y="6969125"/>
          <a:ext cx="4527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98425</xdr:rowOff>
    </xdr:from>
    <xdr:to xmlns:xdr="http://schemas.openxmlformats.org/drawingml/2006/spreadsheetDrawing">
      <xdr:col>28</xdr:col>
      <xdr:colOff>114300</xdr:colOff>
      <xdr:row>39</xdr:row>
      <xdr:rowOff>98425</xdr:rowOff>
    </xdr:to>
    <xdr:cxnSp macro="">
      <xdr:nvCxnSpPr>
        <xdr:cNvPr id="43" name="直線コネクタ 42"/>
        <xdr:cNvCxnSpPr/>
      </xdr:nvCxnSpPr>
      <xdr:spPr>
        <a:xfrm>
          <a:off x="762000" y="6784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127635</xdr:rowOff>
    </xdr:from>
    <xdr:ext cx="452755" cy="257810"/>
    <xdr:sp macro="" textlink="">
      <xdr:nvSpPr>
        <xdr:cNvPr id="44" name="テキスト ボックス 43"/>
        <xdr:cNvSpPr txBox="1"/>
      </xdr:nvSpPr>
      <xdr:spPr>
        <a:xfrm>
          <a:off x="294640" y="6642735"/>
          <a:ext cx="4527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114300</xdr:rowOff>
    </xdr:from>
    <xdr:to xmlns:xdr="http://schemas.openxmlformats.org/drawingml/2006/spreadsheetDrawing">
      <xdr:col>28</xdr:col>
      <xdr:colOff>114300</xdr:colOff>
      <xdr:row>37</xdr:row>
      <xdr:rowOff>114300</xdr:rowOff>
    </xdr:to>
    <xdr:cxnSp macro="">
      <xdr:nvCxnSpPr>
        <xdr:cNvPr id="45" name="直線コネクタ 44"/>
        <xdr:cNvCxnSpPr/>
      </xdr:nvCxnSpPr>
      <xdr:spPr>
        <a:xfrm>
          <a:off x="762000" y="64579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143510</xdr:rowOff>
    </xdr:from>
    <xdr:ext cx="452755" cy="245745"/>
    <xdr:sp macro="" textlink="">
      <xdr:nvSpPr>
        <xdr:cNvPr id="46" name="テキスト ボックス 45"/>
        <xdr:cNvSpPr txBox="1"/>
      </xdr:nvSpPr>
      <xdr:spPr>
        <a:xfrm>
          <a:off x="294640" y="6315710"/>
          <a:ext cx="4527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130810</xdr:rowOff>
    </xdr:from>
    <xdr:to xmlns:xdr="http://schemas.openxmlformats.org/drawingml/2006/spreadsheetDrawing">
      <xdr:col>28</xdr:col>
      <xdr:colOff>114300</xdr:colOff>
      <xdr:row>35</xdr:row>
      <xdr:rowOff>130810</xdr:rowOff>
    </xdr:to>
    <xdr:cxnSp macro="">
      <xdr:nvCxnSpPr>
        <xdr:cNvPr id="47" name="直線コネクタ 46"/>
        <xdr:cNvCxnSpPr/>
      </xdr:nvCxnSpPr>
      <xdr:spPr>
        <a:xfrm>
          <a:off x="762000" y="61315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160020</xdr:rowOff>
    </xdr:from>
    <xdr:ext cx="452755" cy="257810"/>
    <xdr:sp macro="" textlink="">
      <xdr:nvSpPr>
        <xdr:cNvPr id="48" name="テキスト ボックス 47"/>
        <xdr:cNvSpPr txBox="1"/>
      </xdr:nvSpPr>
      <xdr:spPr>
        <a:xfrm>
          <a:off x="294640" y="5989320"/>
          <a:ext cx="4527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5080</xdr:rowOff>
    </xdr:from>
    <xdr:ext cx="452755" cy="250825"/>
    <xdr:sp macro="" textlink="">
      <xdr:nvSpPr>
        <xdr:cNvPr id="50" name="テキスト ボックス 49"/>
        <xdr:cNvSpPr txBox="1"/>
      </xdr:nvSpPr>
      <xdr:spPr>
        <a:xfrm>
          <a:off x="294640" y="5662930"/>
          <a:ext cx="452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163830</xdr:rowOff>
    </xdr:from>
    <xdr:to xmlns:xdr="http://schemas.openxmlformats.org/drawingml/2006/spreadsheetDrawing">
      <xdr:col>28</xdr:col>
      <xdr:colOff>114300</xdr:colOff>
      <xdr:row>31</xdr:row>
      <xdr:rowOff>163830</xdr:rowOff>
    </xdr:to>
    <xdr:cxnSp macro="">
      <xdr:nvCxnSpPr>
        <xdr:cNvPr id="51" name="直線コネクタ 50"/>
        <xdr:cNvCxnSpPr/>
      </xdr:nvCxnSpPr>
      <xdr:spPr>
        <a:xfrm>
          <a:off x="762000" y="5478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21590</xdr:rowOff>
    </xdr:from>
    <xdr:ext cx="452755" cy="254000"/>
    <xdr:sp macro="" textlink="">
      <xdr:nvSpPr>
        <xdr:cNvPr id="52" name="テキスト ボックス 51"/>
        <xdr:cNvSpPr txBox="1"/>
      </xdr:nvSpPr>
      <xdr:spPr>
        <a:xfrm>
          <a:off x="294640" y="5336540"/>
          <a:ext cx="4527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762000" y="5151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37465</xdr:rowOff>
    </xdr:from>
    <xdr:ext cx="452755" cy="258445"/>
    <xdr:sp macro="" textlink="">
      <xdr:nvSpPr>
        <xdr:cNvPr id="54" name="テキスト ボックス 53"/>
        <xdr:cNvSpPr txBox="1"/>
      </xdr:nvSpPr>
      <xdr:spPr>
        <a:xfrm>
          <a:off x="294640" y="5009515"/>
          <a:ext cx="452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762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53975</xdr:rowOff>
    </xdr:from>
    <xdr:ext cx="452755" cy="243840"/>
    <xdr:sp macro="" textlink="">
      <xdr:nvSpPr>
        <xdr:cNvPr id="56" name="テキスト ボックス 55"/>
        <xdr:cNvSpPr txBox="1"/>
      </xdr:nvSpPr>
      <xdr:spPr>
        <a:xfrm>
          <a:off x="294640" y="4683125"/>
          <a:ext cx="4527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81915</xdr:rowOff>
    </xdr:to>
    <xdr:sp macro="" textlink="">
      <xdr:nvSpPr>
        <xdr:cNvPr id="57" name="議会費グラフ枠"/>
        <xdr:cNvSpPr/>
      </xdr:nvSpPr>
      <xdr:spPr>
        <a:xfrm>
          <a:off x="762000" y="4825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90805</xdr:rowOff>
    </xdr:from>
    <xdr:to xmlns:xdr="http://schemas.openxmlformats.org/drawingml/2006/spreadsheetDrawing">
      <xdr:col>24</xdr:col>
      <xdr:colOff>62865</xdr:colOff>
      <xdr:row>38</xdr:row>
      <xdr:rowOff>139065</xdr:rowOff>
    </xdr:to>
    <xdr:cxnSp macro="">
      <xdr:nvCxnSpPr>
        <xdr:cNvPr id="58" name="直線コネクタ 57"/>
        <xdr:cNvCxnSpPr/>
      </xdr:nvCxnSpPr>
      <xdr:spPr>
        <a:xfrm flipV="1">
          <a:off x="4633595" y="506285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142240</xdr:rowOff>
    </xdr:from>
    <xdr:ext cx="469900" cy="250190"/>
    <xdr:sp macro="" textlink="">
      <xdr:nvSpPr>
        <xdr:cNvPr id="59" name="議会費最小値テキスト"/>
        <xdr:cNvSpPr txBox="1"/>
      </xdr:nvSpPr>
      <xdr:spPr>
        <a:xfrm>
          <a:off x="4686300" y="66573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139065</xdr:rowOff>
    </xdr:from>
    <xdr:to xmlns:xdr="http://schemas.openxmlformats.org/drawingml/2006/spreadsheetDrawing">
      <xdr:col>24</xdr:col>
      <xdr:colOff>152400</xdr:colOff>
      <xdr:row>38</xdr:row>
      <xdr:rowOff>139065</xdr:rowOff>
    </xdr:to>
    <xdr:cxnSp macro="">
      <xdr:nvCxnSpPr>
        <xdr:cNvPr id="60" name="直線コネクタ 59"/>
        <xdr:cNvCxnSpPr/>
      </xdr:nvCxnSpPr>
      <xdr:spPr>
        <a:xfrm>
          <a:off x="4546600" y="665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37465</xdr:rowOff>
    </xdr:from>
    <xdr:ext cx="469900" cy="258445"/>
    <xdr:sp macro="" textlink="">
      <xdr:nvSpPr>
        <xdr:cNvPr id="61" name="議会費最大値テキスト"/>
        <xdr:cNvSpPr txBox="1"/>
      </xdr:nvSpPr>
      <xdr:spPr>
        <a:xfrm>
          <a:off x="4686300" y="4838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3,382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90805</xdr:rowOff>
    </xdr:from>
    <xdr:to xmlns:xdr="http://schemas.openxmlformats.org/drawingml/2006/spreadsheetDrawing">
      <xdr:col>24</xdr:col>
      <xdr:colOff>152400</xdr:colOff>
      <xdr:row>29</xdr:row>
      <xdr:rowOff>90805</xdr:rowOff>
    </xdr:to>
    <xdr:cxnSp macro="">
      <xdr:nvCxnSpPr>
        <xdr:cNvPr id="62" name="直線コネクタ 61"/>
        <xdr:cNvCxnSpPr/>
      </xdr:nvCxnSpPr>
      <xdr:spPr>
        <a:xfrm>
          <a:off x="4546600" y="506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32</xdr:row>
      <xdr:rowOff>160655</xdr:rowOff>
    </xdr:from>
    <xdr:to xmlns:xdr="http://schemas.openxmlformats.org/drawingml/2006/spreadsheetDrawing">
      <xdr:col>24</xdr:col>
      <xdr:colOff>63500</xdr:colOff>
      <xdr:row>33</xdr:row>
      <xdr:rowOff>45720</xdr:rowOff>
    </xdr:to>
    <xdr:cxnSp macro="">
      <xdr:nvCxnSpPr>
        <xdr:cNvPr id="63" name="直線コネクタ 62"/>
        <xdr:cNvCxnSpPr/>
      </xdr:nvCxnSpPr>
      <xdr:spPr>
        <a:xfrm flipV="1">
          <a:off x="3790950" y="5647055"/>
          <a:ext cx="8445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20955</xdr:rowOff>
    </xdr:from>
    <xdr:ext cx="469900" cy="254635"/>
    <xdr:sp macro="" textlink="">
      <xdr:nvSpPr>
        <xdr:cNvPr id="64" name="議会費平均値テキスト"/>
        <xdr:cNvSpPr txBox="1"/>
      </xdr:nvSpPr>
      <xdr:spPr>
        <a:xfrm>
          <a:off x="4686300" y="585025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42545</xdr:rowOff>
    </xdr:from>
    <xdr:to xmlns:xdr="http://schemas.openxmlformats.org/drawingml/2006/spreadsheetDrawing">
      <xdr:col>24</xdr:col>
      <xdr:colOff>114300</xdr:colOff>
      <xdr:row>34</xdr:row>
      <xdr:rowOff>144145</xdr:rowOff>
    </xdr:to>
    <xdr:sp macro="" textlink="">
      <xdr:nvSpPr>
        <xdr:cNvPr id="65" name="フローチャート: 判断 64"/>
        <xdr:cNvSpPr/>
      </xdr:nvSpPr>
      <xdr:spPr>
        <a:xfrm>
          <a:off x="4584700" y="58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30</xdr:row>
      <xdr:rowOff>163830</xdr:rowOff>
    </xdr:from>
    <xdr:to xmlns:xdr="http://schemas.openxmlformats.org/drawingml/2006/spreadsheetDrawing">
      <xdr:col>19</xdr:col>
      <xdr:colOff>171450</xdr:colOff>
      <xdr:row>33</xdr:row>
      <xdr:rowOff>45720</xdr:rowOff>
    </xdr:to>
    <xdr:cxnSp macro="">
      <xdr:nvCxnSpPr>
        <xdr:cNvPr id="66" name="直線コネクタ 65"/>
        <xdr:cNvCxnSpPr/>
      </xdr:nvCxnSpPr>
      <xdr:spPr>
        <a:xfrm>
          <a:off x="2908300" y="5307330"/>
          <a:ext cx="882650"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132080</xdr:rowOff>
    </xdr:from>
    <xdr:to xmlns:xdr="http://schemas.openxmlformats.org/drawingml/2006/spreadsheetDrawing">
      <xdr:col>20</xdr:col>
      <xdr:colOff>38100</xdr:colOff>
      <xdr:row>35</xdr:row>
      <xdr:rowOff>62230</xdr:rowOff>
    </xdr:to>
    <xdr:sp macro="" textlink="">
      <xdr:nvSpPr>
        <xdr:cNvPr id="67" name="フローチャート: 判断 66"/>
        <xdr:cNvSpPr/>
      </xdr:nvSpPr>
      <xdr:spPr>
        <a:xfrm>
          <a:off x="3746500" y="596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53340</xdr:rowOff>
    </xdr:from>
    <xdr:ext cx="462915" cy="244475"/>
    <xdr:sp macro="" textlink="">
      <xdr:nvSpPr>
        <xdr:cNvPr id="68" name="テキスト ボックス 67"/>
        <xdr:cNvSpPr txBox="1"/>
      </xdr:nvSpPr>
      <xdr:spPr>
        <a:xfrm>
          <a:off x="3562350" y="6054090"/>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30</xdr:row>
      <xdr:rowOff>163830</xdr:rowOff>
    </xdr:from>
    <xdr:to xmlns:xdr="http://schemas.openxmlformats.org/drawingml/2006/spreadsheetDrawing">
      <xdr:col>15</xdr:col>
      <xdr:colOff>50800</xdr:colOff>
      <xdr:row>33</xdr:row>
      <xdr:rowOff>95250</xdr:rowOff>
    </xdr:to>
    <xdr:cxnSp macro="">
      <xdr:nvCxnSpPr>
        <xdr:cNvPr id="69" name="直線コネクタ 68"/>
        <xdr:cNvCxnSpPr/>
      </xdr:nvCxnSpPr>
      <xdr:spPr>
        <a:xfrm flipV="1">
          <a:off x="2019300" y="5307330"/>
          <a:ext cx="889000" cy="445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167640</xdr:rowOff>
    </xdr:from>
    <xdr:to xmlns:xdr="http://schemas.openxmlformats.org/drawingml/2006/spreadsheetDrawing">
      <xdr:col>15</xdr:col>
      <xdr:colOff>101600</xdr:colOff>
      <xdr:row>35</xdr:row>
      <xdr:rowOff>97790</xdr:rowOff>
    </xdr:to>
    <xdr:sp macro="" textlink="">
      <xdr:nvSpPr>
        <xdr:cNvPr id="70" name="フローチャート: 判断 69"/>
        <xdr:cNvSpPr/>
      </xdr:nvSpPr>
      <xdr:spPr>
        <a:xfrm>
          <a:off x="2857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88900</xdr:rowOff>
    </xdr:from>
    <xdr:ext cx="462915" cy="243205"/>
    <xdr:sp macro="" textlink="">
      <xdr:nvSpPr>
        <xdr:cNvPr id="71" name="テキスト ボックス 70"/>
        <xdr:cNvSpPr txBox="1"/>
      </xdr:nvSpPr>
      <xdr:spPr>
        <a:xfrm>
          <a:off x="2673350" y="6089650"/>
          <a:ext cx="4629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33</xdr:row>
      <xdr:rowOff>95250</xdr:rowOff>
    </xdr:from>
    <xdr:to xmlns:xdr="http://schemas.openxmlformats.org/drawingml/2006/spreadsheetDrawing">
      <xdr:col>10</xdr:col>
      <xdr:colOff>114300</xdr:colOff>
      <xdr:row>33</xdr:row>
      <xdr:rowOff>132080</xdr:rowOff>
    </xdr:to>
    <xdr:cxnSp macro="">
      <xdr:nvCxnSpPr>
        <xdr:cNvPr id="72" name="直線コネクタ 71"/>
        <xdr:cNvCxnSpPr/>
      </xdr:nvCxnSpPr>
      <xdr:spPr>
        <a:xfrm flipV="1">
          <a:off x="1123950" y="5753100"/>
          <a:ext cx="8953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29845</xdr:rowOff>
    </xdr:from>
    <xdr:to xmlns:xdr="http://schemas.openxmlformats.org/drawingml/2006/spreadsheetDrawing">
      <xdr:col>10</xdr:col>
      <xdr:colOff>165100</xdr:colOff>
      <xdr:row>35</xdr:row>
      <xdr:rowOff>130810</xdr:rowOff>
    </xdr:to>
    <xdr:sp macro="" textlink="">
      <xdr:nvSpPr>
        <xdr:cNvPr id="73" name="フローチャート: 判断 72"/>
        <xdr:cNvSpPr/>
      </xdr:nvSpPr>
      <xdr:spPr>
        <a:xfrm>
          <a:off x="1968500" y="60305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121920</xdr:rowOff>
    </xdr:from>
    <xdr:ext cx="462915" cy="244475"/>
    <xdr:sp macro="" textlink="">
      <xdr:nvSpPr>
        <xdr:cNvPr id="74" name="テキスト ボックス 73"/>
        <xdr:cNvSpPr txBox="1"/>
      </xdr:nvSpPr>
      <xdr:spPr>
        <a:xfrm>
          <a:off x="1784350" y="6122670"/>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73660</xdr:rowOff>
    </xdr:from>
    <xdr:to xmlns:xdr="http://schemas.openxmlformats.org/drawingml/2006/spreadsheetDrawing">
      <xdr:col>6</xdr:col>
      <xdr:colOff>38100</xdr:colOff>
      <xdr:row>34</xdr:row>
      <xdr:rowOff>3810</xdr:rowOff>
    </xdr:to>
    <xdr:sp macro="" textlink="">
      <xdr:nvSpPr>
        <xdr:cNvPr id="75" name="フローチャート: 判断 74"/>
        <xdr:cNvSpPr/>
      </xdr:nvSpPr>
      <xdr:spPr>
        <a:xfrm>
          <a:off x="1079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20320</xdr:rowOff>
    </xdr:from>
    <xdr:ext cx="462915" cy="243840"/>
    <xdr:sp macro="" textlink="">
      <xdr:nvSpPr>
        <xdr:cNvPr id="76" name="テキスト ボックス 75"/>
        <xdr:cNvSpPr txBox="1"/>
      </xdr:nvSpPr>
      <xdr:spPr>
        <a:xfrm>
          <a:off x="895350" y="5506720"/>
          <a:ext cx="4629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79375</xdr:rowOff>
    </xdr:from>
    <xdr:ext cx="762000" cy="258445"/>
    <xdr:sp macro="" textlink="">
      <xdr:nvSpPr>
        <xdr:cNvPr id="77" name="テキスト ボックス 76"/>
        <xdr:cNvSpPr txBox="1"/>
      </xdr:nvSpPr>
      <xdr:spPr>
        <a:xfrm>
          <a:off x="44450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79375</xdr:rowOff>
    </xdr:from>
    <xdr:ext cx="762000" cy="258445"/>
    <xdr:sp macro="" textlink="">
      <xdr:nvSpPr>
        <xdr:cNvPr id="78" name="テキスト ボックス 77"/>
        <xdr:cNvSpPr txBox="1"/>
      </xdr:nvSpPr>
      <xdr:spPr>
        <a:xfrm>
          <a:off x="3600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79375</xdr:rowOff>
    </xdr:from>
    <xdr:ext cx="754380" cy="258445"/>
    <xdr:sp macro="" textlink="">
      <xdr:nvSpPr>
        <xdr:cNvPr id="79" name="テキスト ボックス 78"/>
        <xdr:cNvSpPr txBox="1"/>
      </xdr:nvSpPr>
      <xdr:spPr>
        <a:xfrm>
          <a:off x="2717800" y="7108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79375</xdr:rowOff>
    </xdr:from>
    <xdr:ext cx="762000" cy="258445"/>
    <xdr:sp macro="" textlink="">
      <xdr:nvSpPr>
        <xdr:cNvPr id="80" name="テキスト ボックス 79"/>
        <xdr:cNvSpPr txBox="1"/>
      </xdr:nvSpPr>
      <xdr:spPr>
        <a:xfrm>
          <a:off x="1828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79375</xdr:rowOff>
    </xdr:from>
    <xdr:ext cx="762000" cy="258445"/>
    <xdr:sp macro="" textlink="">
      <xdr:nvSpPr>
        <xdr:cNvPr id="81" name="テキスト ボックス 80"/>
        <xdr:cNvSpPr txBox="1"/>
      </xdr:nvSpPr>
      <xdr:spPr>
        <a:xfrm>
          <a:off x="933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109855</xdr:rowOff>
    </xdr:from>
    <xdr:to xmlns:xdr="http://schemas.openxmlformats.org/drawingml/2006/spreadsheetDrawing">
      <xdr:col>24</xdr:col>
      <xdr:colOff>114300</xdr:colOff>
      <xdr:row>33</xdr:row>
      <xdr:rowOff>39370</xdr:rowOff>
    </xdr:to>
    <xdr:sp macro="" textlink="">
      <xdr:nvSpPr>
        <xdr:cNvPr id="82" name="楕円 81"/>
        <xdr:cNvSpPr/>
      </xdr:nvSpPr>
      <xdr:spPr>
        <a:xfrm>
          <a:off x="4584700" y="55962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132715</xdr:rowOff>
    </xdr:from>
    <xdr:ext cx="469900" cy="245745"/>
    <xdr:sp macro="" textlink="">
      <xdr:nvSpPr>
        <xdr:cNvPr id="83" name="議会費該当値テキスト"/>
        <xdr:cNvSpPr txBox="1"/>
      </xdr:nvSpPr>
      <xdr:spPr>
        <a:xfrm>
          <a:off x="4686300" y="544766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166370</xdr:rowOff>
    </xdr:from>
    <xdr:to xmlns:xdr="http://schemas.openxmlformats.org/drawingml/2006/spreadsheetDrawing">
      <xdr:col>20</xdr:col>
      <xdr:colOff>38100</xdr:colOff>
      <xdr:row>33</xdr:row>
      <xdr:rowOff>96520</xdr:rowOff>
    </xdr:to>
    <xdr:sp macro="" textlink="">
      <xdr:nvSpPr>
        <xdr:cNvPr id="84" name="楕円 83"/>
        <xdr:cNvSpPr/>
      </xdr:nvSpPr>
      <xdr:spPr>
        <a:xfrm>
          <a:off x="37465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113030</xdr:rowOff>
    </xdr:from>
    <xdr:ext cx="462915" cy="254000"/>
    <xdr:sp macro="" textlink="">
      <xdr:nvSpPr>
        <xdr:cNvPr id="85" name="テキスト ボックス 84"/>
        <xdr:cNvSpPr txBox="1"/>
      </xdr:nvSpPr>
      <xdr:spPr>
        <a:xfrm>
          <a:off x="3562350" y="5427980"/>
          <a:ext cx="4629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30</xdr:row>
      <xdr:rowOff>113030</xdr:rowOff>
    </xdr:from>
    <xdr:to xmlns:xdr="http://schemas.openxmlformats.org/drawingml/2006/spreadsheetDrawing">
      <xdr:col>15</xdr:col>
      <xdr:colOff>101600</xdr:colOff>
      <xdr:row>31</xdr:row>
      <xdr:rowOff>43180</xdr:rowOff>
    </xdr:to>
    <xdr:sp macro="" textlink="">
      <xdr:nvSpPr>
        <xdr:cNvPr id="86" name="楕円 85"/>
        <xdr:cNvSpPr/>
      </xdr:nvSpPr>
      <xdr:spPr>
        <a:xfrm>
          <a:off x="2857500" y="52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29</xdr:row>
      <xdr:rowOff>59690</xdr:rowOff>
    </xdr:from>
    <xdr:ext cx="462915" cy="258445"/>
    <xdr:sp macro="" textlink="">
      <xdr:nvSpPr>
        <xdr:cNvPr id="87" name="テキスト ボックス 86"/>
        <xdr:cNvSpPr txBox="1"/>
      </xdr:nvSpPr>
      <xdr:spPr>
        <a:xfrm>
          <a:off x="2673350" y="503174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44450</xdr:rowOff>
    </xdr:from>
    <xdr:to xmlns:xdr="http://schemas.openxmlformats.org/drawingml/2006/spreadsheetDrawing">
      <xdr:col>10</xdr:col>
      <xdr:colOff>165100</xdr:colOff>
      <xdr:row>33</xdr:row>
      <xdr:rowOff>146050</xdr:rowOff>
    </xdr:to>
    <xdr:sp macro="" textlink="">
      <xdr:nvSpPr>
        <xdr:cNvPr id="88" name="楕円 87"/>
        <xdr:cNvSpPr/>
      </xdr:nvSpPr>
      <xdr:spPr>
        <a:xfrm>
          <a:off x="1968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162560</xdr:rowOff>
    </xdr:from>
    <xdr:ext cx="462915" cy="257810"/>
    <xdr:sp macro="" textlink="">
      <xdr:nvSpPr>
        <xdr:cNvPr id="89" name="テキスト ボックス 88"/>
        <xdr:cNvSpPr txBox="1"/>
      </xdr:nvSpPr>
      <xdr:spPr>
        <a:xfrm>
          <a:off x="1784350" y="547751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81280</xdr:rowOff>
    </xdr:from>
    <xdr:to xmlns:xdr="http://schemas.openxmlformats.org/drawingml/2006/spreadsheetDrawing">
      <xdr:col>6</xdr:col>
      <xdr:colOff>38100</xdr:colOff>
      <xdr:row>34</xdr:row>
      <xdr:rowOff>11430</xdr:rowOff>
    </xdr:to>
    <xdr:sp macro="" textlink="">
      <xdr:nvSpPr>
        <xdr:cNvPr id="90" name="楕円 89"/>
        <xdr:cNvSpPr/>
      </xdr:nvSpPr>
      <xdr:spPr>
        <a:xfrm>
          <a:off x="1079500" y="57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2540</xdr:rowOff>
    </xdr:from>
    <xdr:ext cx="462915" cy="258445"/>
    <xdr:sp macro="" textlink="">
      <xdr:nvSpPr>
        <xdr:cNvPr id="91" name="テキスト ボックス 90"/>
        <xdr:cNvSpPr txBox="1"/>
      </xdr:nvSpPr>
      <xdr:spPr>
        <a:xfrm>
          <a:off x="895350" y="583184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56515</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762000" y="7428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56515</xdr:rowOff>
    </xdr:from>
    <xdr:to xmlns:xdr="http://schemas.openxmlformats.org/drawingml/2006/spreadsheetDrawing">
      <xdr:col>12</xdr:col>
      <xdr:colOff>127000</xdr:colOff>
      <xdr:row>46</xdr:row>
      <xdr:rowOff>139065</xdr:rowOff>
    </xdr:to>
    <xdr:sp macro="" textlink="">
      <xdr:nvSpPr>
        <xdr:cNvPr id="93" name="正方形/長方形 92"/>
        <xdr:cNvSpPr/>
      </xdr:nvSpPr>
      <xdr:spPr>
        <a:xfrm>
          <a:off x="889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56515</xdr:rowOff>
    </xdr:from>
    <xdr:to xmlns:xdr="http://schemas.openxmlformats.org/drawingml/2006/spreadsheetDrawing">
      <xdr:col>18</xdr:col>
      <xdr:colOff>0</xdr:colOff>
      <xdr:row>46</xdr:row>
      <xdr:rowOff>139065</xdr:rowOff>
    </xdr:to>
    <xdr:sp macro="" textlink="">
      <xdr:nvSpPr>
        <xdr:cNvPr id="95" name="正方形/長方形 94"/>
        <xdr:cNvSpPr/>
      </xdr:nvSpPr>
      <xdr:spPr>
        <a:xfrm>
          <a:off x="1905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56515</xdr:rowOff>
    </xdr:from>
    <xdr:to xmlns:xdr="http://schemas.openxmlformats.org/drawingml/2006/spreadsheetDrawing">
      <xdr:col>24</xdr:col>
      <xdr:colOff>0</xdr:colOff>
      <xdr:row>46</xdr:row>
      <xdr:rowOff>139065</xdr:rowOff>
    </xdr:to>
    <xdr:sp macro="" textlink="">
      <xdr:nvSpPr>
        <xdr:cNvPr id="97" name="正方形/長方形 96"/>
        <xdr:cNvSpPr/>
      </xdr:nvSpPr>
      <xdr:spPr>
        <a:xfrm>
          <a:off x="3048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81915</xdr:rowOff>
    </xdr:to>
    <xdr:sp macro="" textlink="">
      <xdr:nvSpPr>
        <xdr:cNvPr id="99" name="正方形/長方形 98"/>
        <xdr:cNvSpPr/>
      </xdr:nvSpPr>
      <xdr:spPr>
        <a:xfrm>
          <a:off x="762000" y="8254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5080</xdr:rowOff>
    </xdr:from>
    <xdr:ext cx="335280" cy="216535"/>
    <xdr:sp macro="" textlink="">
      <xdr:nvSpPr>
        <xdr:cNvPr id="100" name="テキスト ボックス 99"/>
        <xdr:cNvSpPr txBox="1"/>
      </xdr:nvSpPr>
      <xdr:spPr>
        <a:xfrm>
          <a:off x="723900" y="8063230"/>
          <a:ext cx="33528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81915</xdr:rowOff>
    </xdr:from>
    <xdr:to xmlns:xdr="http://schemas.openxmlformats.org/drawingml/2006/spreadsheetDrawing">
      <xdr:col>28</xdr:col>
      <xdr:colOff>114300</xdr:colOff>
      <xdr:row>61</xdr:row>
      <xdr:rowOff>81915</xdr:rowOff>
    </xdr:to>
    <xdr:cxnSp macro="">
      <xdr:nvCxnSpPr>
        <xdr:cNvPr id="101" name="直線コネクタ 100"/>
        <xdr:cNvCxnSpPr/>
      </xdr:nvCxnSpPr>
      <xdr:spPr>
        <a:xfrm>
          <a:off x="762000" y="10540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111125</xdr:rowOff>
    </xdr:from>
    <xdr:ext cx="234315" cy="243840"/>
    <xdr:sp macro="" textlink="">
      <xdr:nvSpPr>
        <xdr:cNvPr id="102" name="テキスト ボックス 101"/>
        <xdr:cNvSpPr txBox="1"/>
      </xdr:nvSpPr>
      <xdr:spPr>
        <a:xfrm>
          <a:off x="513080" y="10398125"/>
          <a:ext cx="2343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98425</xdr:rowOff>
    </xdr:from>
    <xdr:to xmlns:xdr="http://schemas.openxmlformats.org/drawingml/2006/spreadsheetDrawing">
      <xdr:col>28</xdr:col>
      <xdr:colOff>114300</xdr:colOff>
      <xdr:row>59</xdr:row>
      <xdr:rowOff>98425</xdr:rowOff>
    </xdr:to>
    <xdr:cxnSp macro="">
      <xdr:nvCxnSpPr>
        <xdr:cNvPr id="103" name="直線コネクタ 102"/>
        <xdr:cNvCxnSpPr/>
      </xdr:nvCxnSpPr>
      <xdr:spPr>
        <a:xfrm>
          <a:off x="762000" y="1021397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127635</xdr:rowOff>
    </xdr:from>
    <xdr:ext cx="531495" cy="257810"/>
    <xdr:sp macro="" textlink="">
      <xdr:nvSpPr>
        <xdr:cNvPr id="104" name="テキスト ボックス 103"/>
        <xdr:cNvSpPr txBox="1"/>
      </xdr:nvSpPr>
      <xdr:spPr>
        <a:xfrm>
          <a:off x="230505" y="1007173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114300</xdr:rowOff>
    </xdr:from>
    <xdr:to xmlns:xdr="http://schemas.openxmlformats.org/drawingml/2006/spreadsheetDrawing">
      <xdr:col>28</xdr:col>
      <xdr:colOff>114300</xdr:colOff>
      <xdr:row>57</xdr:row>
      <xdr:rowOff>114300</xdr:rowOff>
    </xdr:to>
    <xdr:cxnSp macro="">
      <xdr:nvCxnSpPr>
        <xdr:cNvPr id="105" name="直線コネクタ 104"/>
        <xdr:cNvCxnSpPr/>
      </xdr:nvCxnSpPr>
      <xdr:spPr>
        <a:xfrm>
          <a:off x="762000" y="98869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143510</xdr:rowOff>
    </xdr:from>
    <xdr:ext cx="531495" cy="245745"/>
    <xdr:sp macro="" textlink="">
      <xdr:nvSpPr>
        <xdr:cNvPr id="106" name="テキスト ボックス 105"/>
        <xdr:cNvSpPr txBox="1"/>
      </xdr:nvSpPr>
      <xdr:spPr>
        <a:xfrm>
          <a:off x="230505" y="974471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130810</xdr:rowOff>
    </xdr:from>
    <xdr:to xmlns:xdr="http://schemas.openxmlformats.org/drawingml/2006/spreadsheetDrawing">
      <xdr:col>28</xdr:col>
      <xdr:colOff>114300</xdr:colOff>
      <xdr:row>55</xdr:row>
      <xdr:rowOff>130810</xdr:rowOff>
    </xdr:to>
    <xdr:cxnSp macro="">
      <xdr:nvCxnSpPr>
        <xdr:cNvPr id="107" name="直線コネクタ 106"/>
        <xdr:cNvCxnSpPr/>
      </xdr:nvCxnSpPr>
      <xdr:spPr>
        <a:xfrm>
          <a:off x="762000" y="95605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160020</xdr:rowOff>
    </xdr:from>
    <xdr:ext cx="531495" cy="257810"/>
    <xdr:sp macro="" textlink="">
      <xdr:nvSpPr>
        <xdr:cNvPr id="108" name="テキスト ボックス 107"/>
        <xdr:cNvSpPr txBox="1"/>
      </xdr:nvSpPr>
      <xdr:spPr>
        <a:xfrm>
          <a:off x="230505" y="941832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5080</xdr:rowOff>
    </xdr:from>
    <xdr:ext cx="588645" cy="250825"/>
    <xdr:sp macro="" textlink="">
      <xdr:nvSpPr>
        <xdr:cNvPr id="110" name="テキスト ボックス 109"/>
        <xdr:cNvSpPr txBox="1"/>
      </xdr:nvSpPr>
      <xdr:spPr>
        <a:xfrm>
          <a:off x="166370" y="909193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163830</xdr:rowOff>
    </xdr:from>
    <xdr:to xmlns:xdr="http://schemas.openxmlformats.org/drawingml/2006/spreadsheetDrawing">
      <xdr:col>28</xdr:col>
      <xdr:colOff>114300</xdr:colOff>
      <xdr:row>51</xdr:row>
      <xdr:rowOff>163830</xdr:rowOff>
    </xdr:to>
    <xdr:cxnSp macro="">
      <xdr:nvCxnSpPr>
        <xdr:cNvPr id="111" name="直線コネクタ 110"/>
        <xdr:cNvCxnSpPr/>
      </xdr:nvCxnSpPr>
      <xdr:spPr>
        <a:xfrm>
          <a:off x="762000" y="890778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88645" cy="254000"/>
    <xdr:sp macro="" textlink="">
      <xdr:nvSpPr>
        <xdr:cNvPr id="112" name="テキスト ボックス 111"/>
        <xdr:cNvSpPr txBox="1"/>
      </xdr:nvSpPr>
      <xdr:spPr>
        <a:xfrm>
          <a:off x="166370" y="8765540"/>
          <a:ext cx="5886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3" name="直線コネクタ 112"/>
        <xdr:cNvCxnSpPr/>
      </xdr:nvCxnSpPr>
      <xdr:spPr>
        <a:xfrm>
          <a:off x="762000" y="8580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88645" cy="258445"/>
    <xdr:sp macro="" textlink="">
      <xdr:nvSpPr>
        <xdr:cNvPr id="114" name="テキスト ボックス 113"/>
        <xdr:cNvSpPr txBox="1"/>
      </xdr:nvSpPr>
      <xdr:spPr>
        <a:xfrm>
          <a:off x="166370" y="843851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5" name="直線コネクタ 114"/>
        <xdr:cNvCxnSpPr/>
      </xdr:nvCxnSpPr>
      <xdr:spPr>
        <a:xfrm>
          <a:off x="762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53975</xdr:rowOff>
    </xdr:from>
    <xdr:ext cx="588645" cy="243840"/>
    <xdr:sp macro="" textlink="">
      <xdr:nvSpPr>
        <xdr:cNvPr id="116" name="テキスト ボックス 115"/>
        <xdr:cNvSpPr txBox="1"/>
      </xdr:nvSpPr>
      <xdr:spPr>
        <a:xfrm>
          <a:off x="166370" y="8112125"/>
          <a:ext cx="588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81915</xdr:rowOff>
    </xdr:to>
    <xdr:sp macro="" textlink="">
      <xdr:nvSpPr>
        <xdr:cNvPr id="117" name="総務費グラフ枠"/>
        <xdr:cNvSpPr/>
      </xdr:nvSpPr>
      <xdr:spPr>
        <a:xfrm>
          <a:off x="762000" y="8254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135255</xdr:rowOff>
    </xdr:from>
    <xdr:to xmlns:xdr="http://schemas.openxmlformats.org/drawingml/2006/spreadsheetDrawing">
      <xdr:col>24</xdr:col>
      <xdr:colOff>62865</xdr:colOff>
      <xdr:row>59</xdr:row>
      <xdr:rowOff>22860</xdr:rowOff>
    </xdr:to>
    <xdr:cxnSp macro="">
      <xdr:nvCxnSpPr>
        <xdr:cNvPr id="118" name="直線コネクタ 117"/>
        <xdr:cNvCxnSpPr/>
      </xdr:nvCxnSpPr>
      <xdr:spPr>
        <a:xfrm flipV="1">
          <a:off x="4633595" y="9050655"/>
          <a:ext cx="127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26670</xdr:rowOff>
    </xdr:from>
    <xdr:ext cx="534670" cy="258445"/>
    <xdr:sp macro="" textlink="">
      <xdr:nvSpPr>
        <xdr:cNvPr id="119" name="総務費最小値テキスト"/>
        <xdr:cNvSpPr txBox="1"/>
      </xdr:nvSpPr>
      <xdr:spPr>
        <a:xfrm>
          <a:off x="4686300" y="101422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22860</xdr:rowOff>
    </xdr:from>
    <xdr:to xmlns:xdr="http://schemas.openxmlformats.org/drawingml/2006/spreadsheetDrawing">
      <xdr:col>24</xdr:col>
      <xdr:colOff>152400</xdr:colOff>
      <xdr:row>59</xdr:row>
      <xdr:rowOff>22860</xdr:rowOff>
    </xdr:to>
    <xdr:cxnSp macro="">
      <xdr:nvCxnSpPr>
        <xdr:cNvPr id="120" name="直線コネクタ 119"/>
        <xdr:cNvCxnSpPr/>
      </xdr:nvCxnSpPr>
      <xdr:spPr>
        <a:xfrm>
          <a:off x="4546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81915</xdr:rowOff>
    </xdr:from>
    <xdr:ext cx="598805" cy="258445"/>
    <xdr:sp macro="" textlink="">
      <xdr:nvSpPr>
        <xdr:cNvPr id="121" name="総務費最大値テキスト"/>
        <xdr:cNvSpPr txBox="1"/>
      </xdr:nvSpPr>
      <xdr:spPr>
        <a:xfrm>
          <a:off x="4686300" y="8825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136,826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135255</xdr:rowOff>
    </xdr:from>
    <xdr:to xmlns:xdr="http://schemas.openxmlformats.org/drawingml/2006/spreadsheetDrawing">
      <xdr:col>24</xdr:col>
      <xdr:colOff>152400</xdr:colOff>
      <xdr:row>52</xdr:row>
      <xdr:rowOff>135255</xdr:rowOff>
    </xdr:to>
    <xdr:cxnSp macro="">
      <xdr:nvCxnSpPr>
        <xdr:cNvPr id="122" name="直線コネクタ 121"/>
        <xdr:cNvCxnSpPr/>
      </xdr:nvCxnSpPr>
      <xdr:spPr>
        <a:xfrm>
          <a:off x="4546600" y="9050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81915</xdr:rowOff>
    </xdr:from>
    <xdr:to xmlns:xdr="http://schemas.openxmlformats.org/drawingml/2006/spreadsheetDrawing">
      <xdr:col>24</xdr:col>
      <xdr:colOff>63500</xdr:colOff>
      <xdr:row>57</xdr:row>
      <xdr:rowOff>115570</xdr:rowOff>
    </xdr:to>
    <xdr:cxnSp macro="">
      <xdr:nvCxnSpPr>
        <xdr:cNvPr id="123" name="直線コネクタ 122"/>
        <xdr:cNvCxnSpPr/>
      </xdr:nvCxnSpPr>
      <xdr:spPr>
        <a:xfrm>
          <a:off x="3790950" y="9854565"/>
          <a:ext cx="8445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153670</xdr:rowOff>
    </xdr:from>
    <xdr:ext cx="534670" cy="250825"/>
    <xdr:sp macro="" textlink="">
      <xdr:nvSpPr>
        <xdr:cNvPr id="124" name="総務費平均値テキスト"/>
        <xdr:cNvSpPr txBox="1"/>
      </xdr:nvSpPr>
      <xdr:spPr>
        <a:xfrm>
          <a:off x="4686300" y="958342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130810</xdr:rowOff>
    </xdr:from>
    <xdr:to xmlns:xdr="http://schemas.openxmlformats.org/drawingml/2006/spreadsheetDrawing">
      <xdr:col>24</xdr:col>
      <xdr:colOff>114300</xdr:colOff>
      <xdr:row>57</xdr:row>
      <xdr:rowOff>60960</xdr:rowOff>
    </xdr:to>
    <xdr:sp macro="" textlink="">
      <xdr:nvSpPr>
        <xdr:cNvPr id="125" name="フローチャート: 判断 124"/>
        <xdr:cNvSpPr/>
      </xdr:nvSpPr>
      <xdr:spPr>
        <a:xfrm>
          <a:off x="45847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140970</xdr:rowOff>
    </xdr:from>
    <xdr:to xmlns:xdr="http://schemas.openxmlformats.org/drawingml/2006/spreadsheetDrawing">
      <xdr:col>19</xdr:col>
      <xdr:colOff>171450</xdr:colOff>
      <xdr:row>57</xdr:row>
      <xdr:rowOff>81915</xdr:rowOff>
    </xdr:to>
    <xdr:cxnSp macro="">
      <xdr:nvCxnSpPr>
        <xdr:cNvPr id="126" name="直線コネクタ 125"/>
        <xdr:cNvCxnSpPr/>
      </xdr:nvCxnSpPr>
      <xdr:spPr>
        <a:xfrm>
          <a:off x="2908300" y="9570720"/>
          <a:ext cx="88265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62230</xdr:rowOff>
    </xdr:from>
    <xdr:to xmlns:xdr="http://schemas.openxmlformats.org/drawingml/2006/spreadsheetDrawing">
      <xdr:col>20</xdr:col>
      <xdr:colOff>38100</xdr:colOff>
      <xdr:row>57</xdr:row>
      <xdr:rowOff>163830</xdr:rowOff>
    </xdr:to>
    <xdr:sp macro="" textlink="">
      <xdr:nvSpPr>
        <xdr:cNvPr id="127" name="フローチャート: 判断 126"/>
        <xdr:cNvSpPr/>
      </xdr:nvSpPr>
      <xdr:spPr>
        <a:xfrm>
          <a:off x="3746500" y="983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154940</xdr:rowOff>
    </xdr:from>
    <xdr:ext cx="520065" cy="246380"/>
    <xdr:sp macro="" textlink="">
      <xdr:nvSpPr>
        <xdr:cNvPr id="128" name="テキスト ボックス 127"/>
        <xdr:cNvSpPr txBox="1"/>
      </xdr:nvSpPr>
      <xdr:spPr>
        <a:xfrm>
          <a:off x="3529965" y="9927590"/>
          <a:ext cx="5200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140970</xdr:rowOff>
    </xdr:from>
    <xdr:to xmlns:xdr="http://schemas.openxmlformats.org/drawingml/2006/spreadsheetDrawing">
      <xdr:col>15</xdr:col>
      <xdr:colOff>50800</xdr:colOff>
      <xdr:row>56</xdr:row>
      <xdr:rowOff>59055</xdr:rowOff>
    </xdr:to>
    <xdr:cxnSp macro="">
      <xdr:nvCxnSpPr>
        <xdr:cNvPr id="129" name="直線コネクタ 128"/>
        <xdr:cNvCxnSpPr/>
      </xdr:nvCxnSpPr>
      <xdr:spPr>
        <a:xfrm flipV="1">
          <a:off x="2019300" y="957072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59055</xdr:rowOff>
    </xdr:from>
    <xdr:to xmlns:xdr="http://schemas.openxmlformats.org/drawingml/2006/spreadsheetDrawing">
      <xdr:col>15</xdr:col>
      <xdr:colOff>101600</xdr:colOff>
      <xdr:row>57</xdr:row>
      <xdr:rowOff>160655</xdr:rowOff>
    </xdr:to>
    <xdr:sp macro="" textlink="">
      <xdr:nvSpPr>
        <xdr:cNvPr id="130" name="フローチャート: 判断 129"/>
        <xdr:cNvSpPr/>
      </xdr:nvSpPr>
      <xdr:spPr>
        <a:xfrm>
          <a:off x="28575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151765</xdr:rowOff>
    </xdr:from>
    <xdr:ext cx="520065" cy="258445"/>
    <xdr:sp macro="" textlink="">
      <xdr:nvSpPr>
        <xdr:cNvPr id="131" name="テキスト ボックス 130"/>
        <xdr:cNvSpPr txBox="1"/>
      </xdr:nvSpPr>
      <xdr:spPr>
        <a:xfrm>
          <a:off x="2640965" y="992441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51</xdr:row>
      <xdr:rowOff>136525</xdr:rowOff>
    </xdr:from>
    <xdr:to xmlns:xdr="http://schemas.openxmlformats.org/drawingml/2006/spreadsheetDrawing">
      <xdr:col>10</xdr:col>
      <xdr:colOff>114300</xdr:colOff>
      <xdr:row>56</xdr:row>
      <xdr:rowOff>59055</xdr:rowOff>
    </xdr:to>
    <xdr:cxnSp macro="">
      <xdr:nvCxnSpPr>
        <xdr:cNvPr id="132" name="直線コネクタ 131"/>
        <xdr:cNvCxnSpPr/>
      </xdr:nvCxnSpPr>
      <xdr:spPr>
        <a:xfrm>
          <a:off x="1123950" y="8880475"/>
          <a:ext cx="895350" cy="779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39370</xdr:rowOff>
    </xdr:from>
    <xdr:to xmlns:xdr="http://schemas.openxmlformats.org/drawingml/2006/spreadsheetDrawing">
      <xdr:col>10</xdr:col>
      <xdr:colOff>165100</xdr:colOff>
      <xdr:row>57</xdr:row>
      <xdr:rowOff>141605</xdr:rowOff>
    </xdr:to>
    <xdr:sp macro="" textlink="">
      <xdr:nvSpPr>
        <xdr:cNvPr id="133" name="フローチャート: 判断 132"/>
        <xdr:cNvSpPr/>
      </xdr:nvSpPr>
      <xdr:spPr>
        <a:xfrm>
          <a:off x="1968500" y="98120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132715</xdr:rowOff>
    </xdr:from>
    <xdr:ext cx="527685" cy="245745"/>
    <xdr:sp macro="" textlink="">
      <xdr:nvSpPr>
        <xdr:cNvPr id="134" name="テキスト ボックス 133"/>
        <xdr:cNvSpPr txBox="1"/>
      </xdr:nvSpPr>
      <xdr:spPr>
        <a:xfrm>
          <a:off x="1751965" y="9905365"/>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121285</xdr:rowOff>
    </xdr:from>
    <xdr:to xmlns:xdr="http://schemas.openxmlformats.org/drawingml/2006/spreadsheetDrawing">
      <xdr:col>6</xdr:col>
      <xdr:colOff>38100</xdr:colOff>
      <xdr:row>51</xdr:row>
      <xdr:rowOff>50800</xdr:rowOff>
    </xdr:to>
    <xdr:sp macro="" textlink="">
      <xdr:nvSpPr>
        <xdr:cNvPr id="135" name="フローチャート: 判断 134"/>
        <xdr:cNvSpPr/>
      </xdr:nvSpPr>
      <xdr:spPr>
        <a:xfrm>
          <a:off x="1079500" y="86937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49</xdr:row>
      <xdr:rowOff>67945</xdr:rowOff>
    </xdr:from>
    <xdr:ext cx="584200" cy="254000"/>
    <xdr:sp macro="" textlink="">
      <xdr:nvSpPr>
        <xdr:cNvPr id="136" name="テキスト ボックス 135"/>
        <xdr:cNvSpPr txBox="1"/>
      </xdr:nvSpPr>
      <xdr:spPr>
        <a:xfrm>
          <a:off x="830580" y="8468995"/>
          <a:ext cx="5842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79375</xdr:rowOff>
    </xdr:from>
    <xdr:ext cx="762000" cy="258445"/>
    <xdr:sp macro="" textlink="">
      <xdr:nvSpPr>
        <xdr:cNvPr id="137" name="テキスト ボックス 136"/>
        <xdr:cNvSpPr txBox="1"/>
      </xdr:nvSpPr>
      <xdr:spPr>
        <a:xfrm>
          <a:off x="44450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79375</xdr:rowOff>
    </xdr:from>
    <xdr:ext cx="762000" cy="258445"/>
    <xdr:sp macro="" textlink="">
      <xdr:nvSpPr>
        <xdr:cNvPr id="138" name="テキスト ボックス 137"/>
        <xdr:cNvSpPr txBox="1"/>
      </xdr:nvSpPr>
      <xdr:spPr>
        <a:xfrm>
          <a:off x="3600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79375</xdr:rowOff>
    </xdr:from>
    <xdr:ext cx="754380" cy="258445"/>
    <xdr:sp macro="" textlink="">
      <xdr:nvSpPr>
        <xdr:cNvPr id="139" name="テキスト ボックス 138"/>
        <xdr:cNvSpPr txBox="1"/>
      </xdr:nvSpPr>
      <xdr:spPr>
        <a:xfrm>
          <a:off x="2717800" y="10537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79375</xdr:rowOff>
    </xdr:from>
    <xdr:ext cx="762000" cy="258445"/>
    <xdr:sp macro="" textlink="">
      <xdr:nvSpPr>
        <xdr:cNvPr id="140" name="テキスト ボックス 139"/>
        <xdr:cNvSpPr txBox="1"/>
      </xdr:nvSpPr>
      <xdr:spPr>
        <a:xfrm>
          <a:off x="1828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79375</xdr:rowOff>
    </xdr:from>
    <xdr:ext cx="762000" cy="258445"/>
    <xdr:sp macro="" textlink="">
      <xdr:nvSpPr>
        <xdr:cNvPr id="141" name="テキスト ボックス 140"/>
        <xdr:cNvSpPr txBox="1"/>
      </xdr:nvSpPr>
      <xdr:spPr>
        <a:xfrm>
          <a:off x="933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64770</xdr:rowOff>
    </xdr:from>
    <xdr:to xmlns:xdr="http://schemas.openxmlformats.org/drawingml/2006/spreadsheetDrawing">
      <xdr:col>24</xdr:col>
      <xdr:colOff>114300</xdr:colOff>
      <xdr:row>57</xdr:row>
      <xdr:rowOff>166370</xdr:rowOff>
    </xdr:to>
    <xdr:sp macro="" textlink="">
      <xdr:nvSpPr>
        <xdr:cNvPr id="142" name="楕円 141"/>
        <xdr:cNvSpPr/>
      </xdr:nvSpPr>
      <xdr:spPr>
        <a:xfrm>
          <a:off x="45847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43180</xdr:rowOff>
    </xdr:from>
    <xdr:ext cx="534670" cy="243840"/>
    <xdr:sp macro="" textlink="">
      <xdr:nvSpPr>
        <xdr:cNvPr id="143" name="総務費該当値テキスト"/>
        <xdr:cNvSpPr txBox="1"/>
      </xdr:nvSpPr>
      <xdr:spPr>
        <a:xfrm>
          <a:off x="4686300" y="981583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31115</xdr:rowOff>
    </xdr:from>
    <xdr:to xmlns:xdr="http://schemas.openxmlformats.org/drawingml/2006/spreadsheetDrawing">
      <xdr:col>20</xdr:col>
      <xdr:colOff>38100</xdr:colOff>
      <xdr:row>57</xdr:row>
      <xdr:rowOff>132715</xdr:rowOff>
    </xdr:to>
    <xdr:sp macro="" textlink="">
      <xdr:nvSpPr>
        <xdr:cNvPr id="144" name="楕円 143"/>
        <xdr:cNvSpPr/>
      </xdr:nvSpPr>
      <xdr:spPr>
        <a:xfrm>
          <a:off x="3746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149225</xdr:rowOff>
    </xdr:from>
    <xdr:ext cx="520065" cy="258445"/>
    <xdr:sp macro="" textlink="">
      <xdr:nvSpPr>
        <xdr:cNvPr id="145" name="テキスト ボックス 144"/>
        <xdr:cNvSpPr txBox="1"/>
      </xdr:nvSpPr>
      <xdr:spPr>
        <a:xfrm>
          <a:off x="3529965" y="957897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90170</xdr:rowOff>
    </xdr:from>
    <xdr:to xmlns:xdr="http://schemas.openxmlformats.org/drawingml/2006/spreadsheetDrawing">
      <xdr:col>15</xdr:col>
      <xdr:colOff>101600</xdr:colOff>
      <xdr:row>56</xdr:row>
      <xdr:rowOff>20320</xdr:rowOff>
    </xdr:to>
    <xdr:sp macro="" textlink="">
      <xdr:nvSpPr>
        <xdr:cNvPr id="146" name="楕円 145"/>
        <xdr:cNvSpPr/>
      </xdr:nvSpPr>
      <xdr:spPr>
        <a:xfrm>
          <a:off x="28575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36830</xdr:rowOff>
    </xdr:from>
    <xdr:ext cx="520065" cy="258445"/>
    <xdr:sp macro="" textlink="">
      <xdr:nvSpPr>
        <xdr:cNvPr id="147" name="テキスト ボックス 146"/>
        <xdr:cNvSpPr txBox="1"/>
      </xdr:nvSpPr>
      <xdr:spPr>
        <a:xfrm>
          <a:off x="2640965" y="9295130"/>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8255</xdr:rowOff>
    </xdr:from>
    <xdr:to xmlns:xdr="http://schemas.openxmlformats.org/drawingml/2006/spreadsheetDrawing">
      <xdr:col>10</xdr:col>
      <xdr:colOff>165100</xdr:colOff>
      <xdr:row>56</xdr:row>
      <xdr:rowOff>109855</xdr:rowOff>
    </xdr:to>
    <xdr:sp macro="" textlink="">
      <xdr:nvSpPr>
        <xdr:cNvPr id="148" name="楕円 147"/>
        <xdr:cNvSpPr/>
      </xdr:nvSpPr>
      <xdr:spPr>
        <a:xfrm>
          <a:off x="19685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126365</xdr:rowOff>
    </xdr:from>
    <xdr:ext cx="527685" cy="257810"/>
    <xdr:sp macro="" textlink="">
      <xdr:nvSpPr>
        <xdr:cNvPr id="149" name="テキスト ボックス 148"/>
        <xdr:cNvSpPr txBox="1"/>
      </xdr:nvSpPr>
      <xdr:spPr>
        <a:xfrm>
          <a:off x="1751965" y="9384665"/>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85090</xdr:rowOff>
    </xdr:from>
    <xdr:to xmlns:xdr="http://schemas.openxmlformats.org/drawingml/2006/spreadsheetDrawing">
      <xdr:col>6</xdr:col>
      <xdr:colOff>38100</xdr:colOff>
      <xdr:row>52</xdr:row>
      <xdr:rowOff>15875</xdr:rowOff>
    </xdr:to>
    <xdr:sp macro="" textlink="">
      <xdr:nvSpPr>
        <xdr:cNvPr id="150" name="楕円 149"/>
        <xdr:cNvSpPr/>
      </xdr:nvSpPr>
      <xdr:spPr>
        <a:xfrm>
          <a:off x="1079500" y="88290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6985</xdr:rowOff>
    </xdr:from>
    <xdr:ext cx="584200" cy="245745"/>
    <xdr:sp macro="" textlink="">
      <xdr:nvSpPr>
        <xdr:cNvPr id="151" name="テキスト ボックス 150"/>
        <xdr:cNvSpPr txBox="1"/>
      </xdr:nvSpPr>
      <xdr:spPr>
        <a:xfrm>
          <a:off x="830580" y="8922385"/>
          <a:ext cx="5842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56515</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786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280" cy="217170"/>
    <xdr:sp macro="" textlink="">
      <xdr:nvSpPr>
        <xdr:cNvPr id="160" name="テキスト ボックス 159"/>
        <xdr:cNvSpPr txBox="1"/>
      </xdr:nvSpPr>
      <xdr:spPr>
        <a:xfrm>
          <a:off x="723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8645" cy="244475"/>
    <xdr:sp macro="" textlink="">
      <xdr:nvSpPr>
        <xdr:cNvPr id="162" name="テキスト ボックス 161"/>
        <xdr:cNvSpPr txBox="1"/>
      </xdr:nvSpPr>
      <xdr:spPr>
        <a:xfrm>
          <a:off x="166370" y="13827760"/>
          <a:ext cx="588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3" name="直線コネクタ 162"/>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8645" cy="258445"/>
    <xdr:sp macro="" textlink="">
      <xdr:nvSpPr>
        <xdr:cNvPr id="164" name="テキスト ボックス 163"/>
        <xdr:cNvSpPr txBox="1"/>
      </xdr:nvSpPr>
      <xdr:spPr>
        <a:xfrm>
          <a:off x="166370" y="1344676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5" name="直線コネクタ 164"/>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8645" cy="258445"/>
    <xdr:sp macro="" textlink="">
      <xdr:nvSpPr>
        <xdr:cNvPr id="166" name="テキスト ボックス 165"/>
        <xdr:cNvSpPr txBox="1"/>
      </xdr:nvSpPr>
      <xdr:spPr>
        <a:xfrm>
          <a:off x="166370" y="1306576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7" name="直線コネクタ 166"/>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8645" cy="244475"/>
    <xdr:sp macro="" textlink="">
      <xdr:nvSpPr>
        <xdr:cNvPr id="168" name="テキスト ボックス 167"/>
        <xdr:cNvSpPr txBox="1"/>
      </xdr:nvSpPr>
      <xdr:spPr>
        <a:xfrm>
          <a:off x="166370" y="12684760"/>
          <a:ext cx="588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9" name="直線コネクタ 168"/>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8645" cy="258445"/>
    <xdr:sp macro="" textlink="">
      <xdr:nvSpPr>
        <xdr:cNvPr id="170" name="テキスト ボックス 169"/>
        <xdr:cNvSpPr txBox="1"/>
      </xdr:nvSpPr>
      <xdr:spPr>
        <a:xfrm>
          <a:off x="166370" y="1230376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1" name="直線コネクタ 170"/>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8645" cy="258445"/>
    <xdr:sp macro="" textlink="">
      <xdr:nvSpPr>
        <xdr:cNvPr id="172" name="テキスト ボックス 171"/>
        <xdr:cNvSpPr txBox="1"/>
      </xdr:nvSpPr>
      <xdr:spPr>
        <a:xfrm>
          <a:off x="166370" y="1192276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3" name="直線コネクタ 17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645" cy="244475"/>
    <xdr:sp macro="" textlink="">
      <xdr:nvSpPr>
        <xdr:cNvPr id="174" name="テキスト ボックス 173"/>
        <xdr:cNvSpPr txBox="1"/>
      </xdr:nvSpPr>
      <xdr:spPr>
        <a:xfrm>
          <a:off x="166370" y="11541760"/>
          <a:ext cx="588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104775</xdr:rowOff>
    </xdr:from>
    <xdr:to xmlns:xdr="http://schemas.openxmlformats.org/drawingml/2006/spreadsheetDrawing">
      <xdr:col>24</xdr:col>
      <xdr:colOff>62865</xdr:colOff>
      <xdr:row>78</xdr:row>
      <xdr:rowOff>57150</xdr:rowOff>
    </xdr:to>
    <xdr:cxnSp macro="">
      <xdr:nvCxnSpPr>
        <xdr:cNvPr id="176" name="直線コネクタ 175"/>
        <xdr:cNvCxnSpPr/>
      </xdr:nvCxnSpPr>
      <xdr:spPr>
        <a:xfrm flipV="1">
          <a:off x="4633595" y="12106275"/>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60960</xdr:rowOff>
    </xdr:from>
    <xdr:ext cx="598805" cy="259080"/>
    <xdr:sp macro="" textlink="">
      <xdr:nvSpPr>
        <xdr:cNvPr id="177" name="民生費最小値テキスト"/>
        <xdr:cNvSpPr txBox="1"/>
      </xdr:nvSpPr>
      <xdr:spPr>
        <a:xfrm>
          <a:off x="4686300" y="13434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57150</xdr:rowOff>
    </xdr:from>
    <xdr:to xmlns:xdr="http://schemas.openxmlformats.org/drawingml/2006/spreadsheetDrawing">
      <xdr:col>24</xdr:col>
      <xdr:colOff>152400</xdr:colOff>
      <xdr:row>78</xdr:row>
      <xdr:rowOff>57150</xdr:rowOff>
    </xdr:to>
    <xdr:cxnSp macro="">
      <xdr:nvCxnSpPr>
        <xdr:cNvPr id="178" name="直線コネクタ 177"/>
        <xdr:cNvCxnSpPr/>
      </xdr:nvCxnSpPr>
      <xdr:spPr>
        <a:xfrm>
          <a:off x="4546600" y="1343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52070</xdr:rowOff>
    </xdr:from>
    <xdr:ext cx="598805" cy="247015"/>
    <xdr:sp macro="" textlink="">
      <xdr:nvSpPr>
        <xdr:cNvPr id="179" name="民生費最大値テキスト"/>
        <xdr:cNvSpPr txBox="1"/>
      </xdr:nvSpPr>
      <xdr:spPr>
        <a:xfrm>
          <a:off x="4686300" y="1188212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217,828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104775</xdr:rowOff>
    </xdr:from>
    <xdr:to xmlns:xdr="http://schemas.openxmlformats.org/drawingml/2006/spreadsheetDrawing">
      <xdr:col>24</xdr:col>
      <xdr:colOff>152400</xdr:colOff>
      <xdr:row>70</xdr:row>
      <xdr:rowOff>104775</xdr:rowOff>
    </xdr:to>
    <xdr:cxnSp macro="">
      <xdr:nvCxnSpPr>
        <xdr:cNvPr id="180" name="直線コネクタ 179"/>
        <xdr:cNvCxnSpPr/>
      </xdr:nvCxnSpPr>
      <xdr:spPr>
        <a:xfrm>
          <a:off x="4546600" y="1210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73</xdr:row>
      <xdr:rowOff>120650</xdr:rowOff>
    </xdr:from>
    <xdr:to xmlns:xdr="http://schemas.openxmlformats.org/drawingml/2006/spreadsheetDrawing">
      <xdr:col>24</xdr:col>
      <xdr:colOff>63500</xdr:colOff>
      <xdr:row>74</xdr:row>
      <xdr:rowOff>78740</xdr:rowOff>
    </xdr:to>
    <xdr:cxnSp macro="">
      <xdr:nvCxnSpPr>
        <xdr:cNvPr id="181" name="直線コネクタ 180"/>
        <xdr:cNvCxnSpPr/>
      </xdr:nvCxnSpPr>
      <xdr:spPr>
        <a:xfrm flipV="1">
          <a:off x="3790950" y="12636500"/>
          <a:ext cx="84455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166370</xdr:rowOff>
    </xdr:from>
    <xdr:ext cx="598805" cy="247015"/>
    <xdr:sp macro="" textlink="">
      <xdr:nvSpPr>
        <xdr:cNvPr id="182" name="民生費平均値テキスト"/>
        <xdr:cNvSpPr txBox="1"/>
      </xdr:nvSpPr>
      <xdr:spPr>
        <a:xfrm>
          <a:off x="4686300" y="12682220"/>
          <a:ext cx="59880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16510</xdr:rowOff>
    </xdr:from>
    <xdr:to xmlns:xdr="http://schemas.openxmlformats.org/drawingml/2006/spreadsheetDrawing">
      <xdr:col>24</xdr:col>
      <xdr:colOff>114300</xdr:colOff>
      <xdr:row>74</xdr:row>
      <xdr:rowOff>118110</xdr:rowOff>
    </xdr:to>
    <xdr:sp macro="" textlink="">
      <xdr:nvSpPr>
        <xdr:cNvPr id="183" name="フローチャート: 判断 182"/>
        <xdr:cNvSpPr/>
      </xdr:nvSpPr>
      <xdr:spPr>
        <a:xfrm>
          <a:off x="4584700" y="1270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78740</xdr:rowOff>
    </xdr:from>
    <xdr:to xmlns:xdr="http://schemas.openxmlformats.org/drawingml/2006/spreadsheetDrawing">
      <xdr:col>19</xdr:col>
      <xdr:colOff>171450</xdr:colOff>
      <xdr:row>75</xdr:row>
      <xdr:rowOff>155575</xdr:rowOff>
    </xdr:to>
    <xdr:cxnSp macro="">
      <xdr:nvCxnSpPr>
        <xdr:cNvPr id="184" name="直線コネクタ 183"/>
        <xdr:cNvCxnSpPr/>
      </xdr:nvCxnSpPr>
      <xdr:spPr>
        <a:xfrm flipV="1">
          <a:off x="2908300" y="12766040"/>
          <a:ext cx="88265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106680</xdr:rowOff>
    </xdr:from>
    <xdr:to xmlns:xdr="http://schemas.openxmlformats.org/drawingml/2006/spreadsheetDrawing">
      <xdr:col>20</xdr:col>
      <xdr:colOff>38100</xdr:colOff>
      <xdr:row>76</xdr:row>
      <xdr:rowOff>36830</xdr:rowOff>
    </xdr:to>
    <xdr:sp macro="" textlink="">
      <xdr:nvSpPr>
        <xdr:cNvPr id="185" name="フローチャート: 判断 184"/>
        <xdr:cNvSpPr/>
      </xdr:nvSpPr>
      <xdr:spPr>
        <a:xfrm>
          <a:off x="37465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27940</xdr:rowOff>
    </xdr:from>
    <xdr:ext cx="584200" cy="259080"/>
    <xdr:sp macro="" textlink="">
      <xdr:nvSpPr>
        <xdr:cNvPr id="186" name="テキスト ボックス 185"/>
        <xdr:cNvSpPr txBox="1"/>
      </xdr:nvSpPr>
      <xdr:spPr>
        <a:xfrm>
          <a:off x="3497580" y="1305814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134620</xdr:rowOff>
    </xdr:from>
    <xdr:to xmlns:xdr="http://schemas.openxmlformats.org/drawingml/2006/spreadsheetDrawing">
      <xdr:col>15</xdr:col>
      <xdr:colOff>50800</xdr:colOff>
      <xdr:row>75</xdr:row>
      <xdr:rowOff>155575</xdr:rowOff>
    </xdr:to>
    <xdr:cxnSp macro="">
      <xdr:nvCxnSpPr>
        <xdr:cNvPr id="187" name="直線コネクタ 186"/>
        <xdr:cNvCxnSpPr/>
      </xdr:nvCxnSpPr>
      <xdr:spPr>
        <a:xfrm>
          <a:off x="2019300" y="1282192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107315</xdr:rowOff>
    </xdr:from>
    <xdr:to xmlns:xdr="http://schemas.openxmlformats.org/drawingml/2006/spreadsheetDrawing">
      <xdr:col>15</xdr:col>
      <xdr:colOff>101600</xdr:colOff>
      <xdr:row>77</xdr:row>
      <xdr:rowOff>37465</xdr:rowOff>
    </xdr:to>
    <xdr:sp macro="" textlink="">
      <xdr:nvSpPr>
        <xdr:cNvPr id="188" name="フローチャート: 判断 187"/>
        <xdr:cNvSpPr/>
      </xdr:nvSpPr>
      <xdr:spPr>
        <a:xfrm>
          <a:off x="2857500" y="1313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29210</xdr:rowOff>
    </xdr:from>
    <xdr:ext cx="584200" cy="247015"/>
    <xdr:sp macro="" textlink="">
      <xdr:nvSpPr>
        <xdr:cNvPr id="189" name="テキスト ボックス 188"/>
        <xdr:cNvSpPr txBox="1"/>
      </xdr:nvSpPr>
      <xdr:spPr>
        <a:xfrm>
          <a:off x="2608580" y="13230860"/>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74</xdr:row>
      <xdr:rowOff>134620</xdr:rowOff>
    </xdr:from>
    <xdr:to xmlns:xdr="http://schemas.openxmlformats.org/drawingml/2006/spreadsheetDrawing">
      <xdr:col>10</xdr:col>
      <xdr:colOff>114300</xdr:colOff>
      <xdr:row>77</xdr:row>
      <xdr:rowOff>132080</xdr:rowOff>
    </xdr:to>
    <xdr:cxnSp macro="">
      <xdr:nvCxnSpPr>
        <xdr:cNvPr id="190" name="直線コネクタ 189"/>
        <xdr:cNvCxnSpPr/>
      </xdr:nvCxnSpPr>
      <xdr:spPr>
        <a:xfrm flipV="1">
          <a:off x="1123950" y="12821920"/>
          <a:ext cx="895350" cy="511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110490</xdr:rowOff>
    </xdr:from>
    <xdr:to xmlns:xdr="http://schemas.openxmlformats.org/drawingml/2006/spreadsheetDrawing">
      <xdr:col>10</xdr:col>
      <xdr:colOff>165100</xdr:colOff>
      <xdr:row>76</xdr:row>
      <xdr:rowOff>40640</xdr:rowOff>
    </xdr:to>
    <xdr:sp macro="" textlink="">
      <xdr:nvSpPr>
        <xdr:cNvPr id="191" name="フローチャート: 判断 190"/>
        <xdr:cNvSpPr/>
      </xdr:nvSpPr>
      <xdr:spPr>
        <a:xfrm>
          <a:off x="1968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31750</xdr:rowOff>
    </xdr:from>
    <xdr:ext cx="584200" cy="244475"/>
    <xdr:sp macro="" textlink="">
      <xdr:nvSpPr>
        <xdr:cNvPr id="192" name="テキスト ボックス 191"/>
        <xdr:cNvSpPr txBox="1"/>
      </xdr:nvSpPr>
      <xdr:spPr>
        <a:xfrm>
          <a:off x="1719580" y="13061950"/>
          <a:ext cx="5842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76200</xdr:rowOff>
    </xdr:from>
    <xdr:to xmlns:xdr="http://schemas.openxmlformats.org/drawingml/2006/spreadsheetDrawing">
      <xdr:col>6</xdr:col>
      <xdr:colOff>38100</xdr:colOff>
      <xdr:row>74</xdr:row>
      <xdr:rowOff>6350</xdr:rowOff>
    </xdr:to>
    <xdr:sp macro="" textlink="">
      <xdr:nvSpPr>
        <xdr:cNvPr id="193" name="フローチャート: 判断 192"/>
        <xdr:cNvSpPr/>
      </xdr:nvSpPr>
      <xdr:spPr>
        <a:xfrm>
          <a:off x="10795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72</xdr:row>
      <xdr:rowOff>22860</xdr:rowOff>
    </xdr:from>
    <xdr:ext cx="584200" cy="259080"/>
    <xdr:sp macro="" textlink="">
      <xdr:nvSpPr>
        <xdr:cNvPr id="194" name="テキスト ボックス 193"/>
        <xdr:cNvSpPr txBox="1"/>
      </xdr:nvSpPr>
      <xdr:spPr>
        <a:xfrm>
          <a:off x="830580" y="123672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5" name="テキスト ボックス 19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80010</xdr:rowOff>
    </xdr:from>
    <xdr:ext cx="762000" cy="259080"/>
    <xdr:sp macro="" textlink="">
      <xdr:nvSpPr>
        <xdr:cNvPr id="196" name="テキスト ボックス 195"/>
        <xdr:cNvSpPr txBox="1"/>
      </xdr:nvSpPr>
      <xdr:spPr>
        <a:xfrm>
          <a:off x="3600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4380" cy="259080"/>
    <xdr:sp macro="" textlink="">
      <xdr:nvSpPr>
        <xdr:cNvPr id="197" name="テキスト ボックス 196"/>
        <xdr:cNvSpPr txBox="1"/>
      </xdr:nvSpPr>
      <xdr:spPr>
        <a:xfrm>
          <a:off x="2717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8" name="テキスト ボックス 19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80010</xdr:rowOff>
    </xdr:from>
    <xdr:ext cx="762000" cy="259080"/>
    <xdr:sp macro="" textlink="">
      <xdr:nvSpPr>
        <xdr:cNvPr id="199" name="テキスト ボックス 198"/>
        <xdr:cNvSpPr txBox="1"/>
      </xdr:nvSpPr>
      <xdr:spPr>
        <a:xfrm>
          <a:off x="93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69850</xdr:rowOff>
    </xdr:from>
    <xdr:to xmlns:xdr="http://schemas.openxmlformats.org/drawingml/2006/spreadsheetDrawing">
      <xdr:col>24</xdr:col>
      <xdr:colOff>114300</xdr:colOff>
      <xdr:row>73</xdr:row>
      <xdr:rowOff>171450</xdr:rowOff>
    </xdr:to>
    <xdr:sp macro="" textlink="">
      <xdr:nvSpPr>
        <xdr:cNvPr id="200" name="楕円 199"/>
        <xdr:cNvSpPr/>
      </xdr:nvSpPr>
      <xdr:spPr>
        <a:xfrm>
          <a:off x="45847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92710</xdr:rowOff>
    </xdr:from>
    <xdr:ext cx="598805" cy="258445"/>
    <xdr:sp macro="" textlink="">
      <xdr:nvSpPr>
        <xdr:cNvPr id="201" name="民生費該当値テキスト"/>
        <xdr:cNvSpPr txBox="1"/>
      </xdr:nvSpPr>
      <xdr:spPr>
        <a:xfrm>
          <a:off x="4686300" y="12437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27940</xdr:rowOff>
    </xdr:from>
    <xdr:to xmlns:xdr="http://schemas.openxmlformats.org/drawingml/2006/spreadsheetDrawing">
      <xdr:col>20</xdr:col>
      <xdr:colOff>38100</xdr:colOff>
      <xdr:row>74</xdr:row>
      <xdr:rowOff>129540</xdr:rowOff>
    </xdr:to>
    <xdr:sp macro="" textlink="">
      <xdr:nvSpPr>
        <xdr:cNvPr id="202" name="楕円 201"/>
        <xdr:cNvSpPr/>
      </xdr:nvSpPr>
      <xdr:spPr>
        <a:xfrm>
          <a:off x="3746500" y="127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146050</xdr:rowOff>
    </xdr:from>
    <xdr:ext cx="584200" cy="244475"/>
    <xdr:sp macro="" textlink="">
      <xdr:nvSpPr>
        <xdr:cNvPr id="203" name="テキスト ボックス 202"/>
        <xdr:cNvSpPr txBox="1"/>
      </xdr:nvSpPr>
      <xdr:spPr>
        <a:xfrm>
          <a:off x="3497580" y="12490450"/>
          <a:ext cx="5842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104775</xdr:rowOff>
    </xdr:from>
    <xdr:to xmlns:xdr="http://schemas.openxmlformats.org/drawingml/2006/spreadsheetDrawing">
      <xdr:col>15</xdr:col>
      <xdr:colOff>101600</xdr:colOff>
      <xdr:row>76</xdr:row>
      <xdr:rowOff>34925</xdr:rowOff>
    </xdr:to>
    <xdr:sp macro="" textlink="">
      <xdr:nvSpPr>
        <xdr:cNvPr id="204" name="楕円 203"/>
        <xdr:cNvSpPr/>
      </xdr:nvSpPr>
      <xdr:spPr>
        <a:xfrm>
          <a:off x="28575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52070</xdr:rowOff>
    </xdr:from>
    <xdr:ext cx="584200" cy="247015"/>
    <xdr:sp macro="" textlink="">
      <xdr:nvSpPr>
        <xdr:cNvPr id="205" name="テキスト ボックス 204"/>
        <xdr:cNvSpPr txBox="1"/>
      </xdr:nvSpPr>
      <xdr:spPr>
        <a:xfrm>
          <a:off x="2608580" y="12739370"/>
          <a:ext cx="584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83820</xdr:rowOff>
    </xdr:from>
    <xdr:to xmlns:xdr="http://schemas.openxmlformats.org/drawingml/2006/spreadsheetDrawing">
      <xdr:col>10</xdr:col>
      <xdr:colOff>165100</xdr:colOff>
      <xdr:row>75</xdr:row>
      <xdr:rowOff>13970</xdr:rowOff>
    </xdr:to>
    <xdr:sp macro="" textlink="">
      <xdr:nvSpPr>
        <xdr:cNvPr id="206" name="楕円 205"/>
        <xdr:cNvSpPr/>
      </xdr:nvSpPr>
      <xdr:spPr>
        <a:xfrm>
          <a:off x="19685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30480</xdr:rowOff>
    </xdr:from>
    <xdr:ext cx="584200" cy="245745"/>
    <xdr:sp macro="" textlink="">
      <xdr:nvSpPr>
        <xdr:cNvPr id="207" name="テキスト ボックス 206"/>
        <xdr:cNvSpPr txBox="1"/>
      </xdr:nvSpPr>
      <xdr:spPr>
        <a:xfrm>
          <a:off x="1719580" y="12546330"/>
          <a:ext cx="5842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81280</xdr:rowOff>
    </xdr:from>
    <xdr:to xmlns:xdr="http://schemas.openxmlformats.org/drawingml/2006/spreadsheetDrawing">
      <xdr:col>6</xdr:col>
      <xdr:colOff>38100</xdr:colOff>
      <xdr:row>78</xdr:row>
      <xdr:rowOff>11430</xdr:rowOff>
    </xdr:to>
    <xdr:sp macro="" textlink="">
      <xdr:nvSpPr>
        <xdr:cNvPr id="208" name="楕円 207"/>
        <xdr:cNvSpPr/>
      </xdr:nvSpPr>
      <xdr:spPr>
        <a:xfrm>
          <a:off x="1079500" y="132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2540</xdr:rowOff>
    </xdr:from>
    <xdr:ext cx="584200" cy="259080"/>
    <xdr:sp macro="" textlink="">
      <xdr:nvSpPr>
        <xdr:cNvPr id="209" name="テキスト ボックス 208"/>
        <xdr:cNvSpPr txBox="1"/>
      </xdr:nvSpPr>
      <xdr:spPr>
        <a:xfrm>
          <a:off x="830580" y="1337564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280" cy="217170"/>
    <xdr:sp macro="" textlink="">
      <xdr:nvSpPr>
        <xdr:cNvPr id="218" name="テキスト ボックス 217"/>
        <xdr:cNvSpPr txBox="1"/>
      </xdr:nvSpPr>
      <xdr:spPr>
        <a:xfrm>
          <a:off x="723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9" name="直線コネクタ 21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4315" cy="248920"/>
    <xdr:sp macro="" textlink="">
      <xdr:nvSpPr>
        <xdr:cNvPr id="220" name="テキスト ボックス 219"/>
        <xdr:cNvSpPr txBox="1"/>
      </xdr:nvSpPr>
      <xdr:spPr>
        <a:xfrm>
          <a:off x="513080" y="17256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1" name="直線コネクタ 22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2" name="テキスト ボックス 221"/>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3" name="直線コネクタ 22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4" name="テキスト ボックス 22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5" name="直線コネクタ 22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48920"/>
    <xdr:sp macro="" textlink="">
      <xdr:nvSpPr>
        <xdr:cNvPr id="226" name="テキスト ボックス 225"/>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7" name="直線コネクタ 22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8" name="テキスト ボックス 227"/>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9" name="直線コネクタ 22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645" cy="258445"/>
    <xdr:sp macro="" textlink="">
      <xdr:nvSpPr>
        <xdr:cNvPr id="230" name="テキスト ボックス 229"/>
        <xdr:cNvSpPr txBox="1"/>
      </xdr:nvSpPr>
      <xdr:spPr>
        <a:xfrm>
          <a:off x="166370" y="15351760"/>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1" name="直線コネクタ 23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645" cy="244475"/>
    <xdr:sp macro="" textlink="">
      <xdr:nvSpPr>
        <xdr:cNvPr id="232" name="テキスト ボックス 231"/>
        <xdr:cNvSpPr txBox="1"/>
      </xdr:nvSpPr>
      <xdr:spPr>
        <a:xfrm>
          <a:off x="166370" y="14970760"/>
          <a:ext cx="588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94</xdr:row>
      <xdr:rowOff>85090</xdr:rowOff>
    </xdr:from>
    <xdr:to xmlns:xdr="http://schemas.openxmlformats.org/drawingml/2006/spreadsheetDrawing">
      <xdr:col>24</xdr:col>
      <xdr:colOff>62865</xdr:colOff>
      <xdr:row>98</xdr:row>
      <xdr:rowOff>29845</xdr:rowOff>
    </xdr:to>
    <xdr:cxnSp macro="">
      <xdr:nvCxnSpPr>
        <xdr:cNvPr id="234" name="直線コネクタ 233"/>
        <xdr:cNvCxnSpPr/>
      </xdr:nvCxnSpPr>
      <xdr:spPr>
        <a:xfrm flipV="1">
          <a:off x="4633595" y="16201390"/>
          <a:ext cx="1270" cy="630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33655</xdr:rowOff>
    </xdr:from>
    <xdr:ext cx="534670" cy="258445"/>
    <xdr:sp macro="" textlink="">
      <xdr:nvSpPr>
        <xdr:cNvPr id="235" name="衛生費最小値テキスト"/>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29845</xdr:rowOff>
    </xdr:from>
    <xdr:to xmlns:xdr="http://schemas.openxmlformats.org/drawingml/2006/spreadsheetDrawing">
      <xdr:col>24</xdr:col>
      <xdr:colOff>152400</xdr:colOff>
      <xdr:row>98</xdr:row>
      <xdr:rowOff>29845</xdr:rowOff>
    </xdr:to>
    <xdr:cxnSp macro="">
      <xdr:nvCxnSpPr>
        <xdr:cNvPr id="236" name="直線コネクタ 235"/>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31750</xdr:rowOff>
    </xdr:from>
    <xdr:ext cx="534670" cy="248920"/>
    <xdr:sp macro="" textlink="">
      <xdr:nvSpPr>
        <xdr:cNvPr id="237" name="衛生費最大値テキスト"/>
        <xdr:cNvSpPr txBox="1"/>
      </xdr:nvSpPr>
      <xdr:spPr>
        <a:xfrm>
          <a:off x="4686300" y="159766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62,879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94</xdr:row>
      <xdr:rowOff>85090</xdr:rowOff>
    </xdr:from>
    <xdr:to xmlns:xdr="http://schemas.openxmlformats.org/drawingml/2006/spreadsheetDrawing">
      <xdr:col>24</xdr:col>
      <xdr:colOff>152400</xdr:colOff>
      <xdr:row>94</xdr:row>
      <xdr:rowOff>85090</xdr:rowOff>
    </xdr:to>
    <xdr:cxnSp macro="">
      <xdr:nvCxnSpPr>
        <xdr:cNvPr id="238" name="直線コネクタ 237"/>
        <xdr:cNvCxnSpPr/>
      </xdr:nvCxnSpPr>
      <xdr:spPr>
        <a:xfrm>
          <a:off x="4546600" y="1620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94</xdr:row>
      <xdr:rowOff>31115</xdr:rowOff>
    </xdr:from>
    <xdr:to xmlns:xdr="http://schemas.openxmlformats.org/drawingml/2006/spreadsheetDrawing">
      <xdr:col>24</xdr:col>
      <xdr:colOff>63500</xdr:colOff>
      <xdr:row>94</xdr:row>
      <xdr:rowOff>85090</xdr:rowOff>
    </xdr:to>
    <xdr:cxnSp macro="">
      <xdr:nvCxnSpPr>
        <xdr:cNvPr id="239" name="直線コネクタ 238"/>
        <xdr:cNvCxnSpPr/>
      </xdr:nvCxnSpPr>
      <xdr:spPr>
        <a:xfrm>
          <a:off x="3790950" y="16147415"/>
          <a:ext cx="8445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31750</xdr:rowOff>
    </xdr:from>
    <xdr:ext cx="534670" cy="248920"/>
    <xdr:sp macro="" textlink="">
      <xdr:nvSpPr>
        <xdr:cNvPr id="240" name="衛生費平均値テキスト"/>
        <xdr:cNvSpPr txBox="1"/>
      </xdr:nvSpPr>
      <xdr:spPr>
        <a:xfrm>
          <a:off x="4686300" y="1649095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53340</xdr:rowOff>
    </xdr:from>
    <xdr:to xmlns:xdr="http://schemas.openxmlformats.org/drawingml/2006/spreadsheetDrawing">
      <xdr:col>24</xdr:col>
      <xdr:colOff>114300</xdr:colOff>
      <xdr:row>96</xdr:row>
      <xdr:rowOff>154940</xdr:rowOff>
    </xdr:to>
    <xdr:sp macro="" textlink="">
      <xdr:nvSpPr>
        <xdr:cNvPr id="241" name="フローチャート: 判断 240"/>
        <xdr:cNvSpPr/>
      </xdr:nvSpPr>
      <xdr:spPr>
        <a:xfrm>
          <a:off x="45847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31115</xdr:rowOff>
    </xdr:from>
    <xdr:to xmlns:xdr="http://schemas.openxmlformats.org/drawingml/2006/spreadsheetDrawing">
      <xdr:col>19</xdr:col>
      <xdr:colOff>171450</xdr:colOff>
      <xdr:row>94</xdr:row>
      <xdr:rowOff>69850</xdr:rowOff>
    </xdr:to>
    <xdr:cxnSp macro="">
      <xdr:nvCxnSpPr>
        <xdr:cNvPr id="242" name="直線コネクタ 241"/>
        <xdr:cNvCxnSpPr/>
      </xdr:nvCxnSpPr>
      <xdr:spPr>
        <a:xfrm flipV="1">
          <a:off x="2908300" y="16147415"/>
          <a:ext cx="8826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47625</xdr:rowOff>
    </xdr:from>
    <xdr:to xmlns:xdr="http://schemas.openxmlformats.org/drawingml/2006/spreadsheetDrawing">
      <xdr:col>20</xdr:col>
      <xdr:colOff>38100</xdr:colOff>
      <xdr:row>96</xdr:row>
      <xdr:rowOff>149225</xdr:rowOff>
    </xdr:to>
    <xdr:sp macro="" textlink="">
      <xdr:nvSpPr>
        <xdr:cNvPr id="243" name="フローチャート: 判断 242"/>
        <xdr:cNvSpPr/>
      </xdr:nvSpPr>
      <xdr:spPr>
        <a:xfrm>
          <a:off x="3746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140335</xdr:rowOff>
    </xdr:from>
    <xdr:ext cx="520065" cy="259080"/>
    <xdr:sp macro="" textlink="">
      <xdr:nvSpPr>
        <xdr:cNvPr id="244" name="テキスト ボックス 243"/>
        <xdr:cNvSpPr txBox="1"/>
      </xdr:nvSpPr>
      <xdr:spPr>
        <a:xfrm>
          <a:off x="3529965" y="1659953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61595</xdr:rowOff>
    </xdr:from>
    <xdr:to xmlns:xdr="http://schemas.openxmlformats.org/drawingml/2006/spreadsheetDrawing">
      <xdr:col>15</xdr:col>
      <xdr:colOff>50800</xdr:colOff>
      <xdr:row>94</xdr:row>
      <xdr:rowOff>69850</xdr:rowOff>
    </xdr:to>
    <xdr:cxnSp macro="">
      <xdr:nvCxnSpPr>
        <xdr:cNvPr id="245" name="直線コネクタ 244"/>
        <xdr:cNvCxnSpPr/>
      </xdr:nvCxnSpPr>
      <xdr:spPr>
        <a:xfrm>
          <a:off x="2019300" y="15834995"/>
          <a:ext cx="88900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36830</xdr:rowOff>
    </xdr:from>
    <xdr:to xmlns:xdr="http://schemas.openxmlformats.org/drawingml/2006/spreadsheetDrawing">
      <xdr:col>15</xdr:col>
      <xdr:colOff>101600</xdr:colOff>
      <xdr:row>96</xdr:row>
      <xdr:rowOff>138430</xdr:rowOff>
    </xdr:to>
    <xdr:sp macro="" textlink="">
      <xdr:nvSpPr>
        <xdr:cNvPr id="246" name="フローチャート: 判断 245"/>
        <xdr:cNvSpPr/>
      </xdr:nvSpPr>
      <xdr:spPr>
        <a:xfrm>
          <a:off x="2857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129540</xdr:rowOff>
    </xdr:from>
    <xdr:ext cx="520065" cy="259080"/>
    <xdr:sp macro="" textlink="">
      <xdr:nvSpPr>
        <xdr:cNvPr id="247" name="テキスト ボックス 246"/>
        <xdr:cNvSpPr txBox="1"/>
      </xdr:nvSpPr>
      <xdr:spPr>
        <a:xfrm>
          <a:off x="2640965" y="165887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91</xdr:row>
      <xdr:rowOff>17780</xdr:rowOff>
    </xdr:from>
    <xdr:to xmlns:xdr="http://schemas.openxmlformats.org/drawingml/2006/spreadsheetDrawing">
      <xdr:col>10</xdr:col>
      <xdr:colOff>114300</xdr:colOff>
      <xdr:row>92</xdr:row>
      <xdr:rowOff>61595</xdr:rowOff>
    </xdr:to>
    <xdr:cxnSp macro="">
      <xdr:nvCxnSpPr>
        <xdr:cNvPr id="248" name="直線コネクタ 247"/>
        <xdr:cNvCxnSpPr/>
      </xdr:nvCxnSpPr>
      <xdr:spPr>
        <a:xfrm>
          <a:off x="1123950" y="15619730"/>
          <a:ext cx="89535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32385</xdr:rowOff>
    </xdr:from>
    <xdr:to xmlns:xdr="http://schemas.openxmlformats.org/drawingml/2006/spreadsheetDrawing">
      <xdr:col>10</xdr:col>
      <xdr:colOff>165100</xdr:colOff>
      <xdr:row>96</xdr:row>
      <xdr:rowOff>133985</xdr:rowOff>
    </xdr:to>
    <xdr:sp macro="" textlink="">
      <xdr:nvSpPr>
        <xdr:cNvPr id="249" name="フローチャート: 判断 248"/>
        <xdr:cNvSpPr/>
      </xdr:nvSpPr>
      <xdr:spPr>
        <a:xfrm>
          <a:off x="1968500" y="1649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125095</xdr:rowOff>
    </xdr:from>
    <xdr:ext cx="527685" cy="258445"/>
    <xdr:sp macro="" textlink="">
      <xdr:nvSpPr>
        <xdr:cNvPr id="250" name="テキスト ボックス 249"/>
        <xdr:cNvSpPr txBox="1"/>
      </xdr:nvSpPr>
      <xdr:spPr>
        <a:xfrm>
          <a:off x="1751965" y="1658429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92075</xdr:rowOff>
    </xdr:from>
    <xdr:to xmlns:xdr="http://schemas.openxmlformats.org/drawingml/2006/spreadsheetDrawing">
      <xdr:col>6</xdr:col>
      <xdr:colOff>38100</xdr:colOff>
      <xdr:row>97</xdr:row>
      <xdr:rowOff>22225</xdr:rowOff>
    </xdr:to>
    <xdr:sp macro="" textlink="">
      <xdr:nvSpPr>
        <xdr:cNvPr id="251" name="フローチャート: 判断 250"/>
        <xdr:cNvSpPr/>
      </xdr:nvSpPr>
      <xdr:spPr>
        <a:xfrm>
          <a:off x="10795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13335</xdr:rowOff>
    </xdr:from>
    <xdr:ext cx="520065" cy="259080"/>
    <xdr:sp macro="" textlink="">
      <xdr:nvSpPr>
        <xdr:cNvPr id="252" name="テキスト ボックス 251"/>
        <xdr:cNvSpPr txBox="1"/>
      </xdr:nvSpPr>
      <xdr:spPr>
        <a:xfrm>
          <a:off x="862965" y="1664398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4" name="テキスト ボックス 253"/>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4380" cy="259080"/>
    <xdr:sp macro="" textlink="">
      <xdr:nvSpPr>
        <xdr:cNvPr id="255" name="テキスト ボックス 254"/>
        <xdr:cNvSpPr txBox="1"/>
      </xdr:nvSpPr>
      <xdr:spPr>
        <a:xfrm>
          <a:off x="2717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7" name="テキスト ボックス 256"/>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34290</xdr:rowOff>
    </xdr:from>
    <xdr:to xmlns:xdr="http://schemas.openxmlformats.org/drawingml/2006/spreadsheetDrawing">
      <xdr:col>24</xdr:col>
      <xdr:colOff>114300</xdr:colOff>
      <xdr:row>94</xdr:row>
      <xdr:rowOff>135890</xdr:rowOff>
    </xdr:to>
    <xdr:sp macro="" textlink="">
      <xdr:nvSpPr>
        <xdr:cNvPr id="258" name="楕円 257"/>
        <xdr:cNvSpPr/>
      </xdr:nvSpPr>
      <xdr:spPr>
        <a:xfrm>
          <a:off x="4584700" y="161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158750</xdr:rowOff>
    </xdr:from>
    <xdr:ext cx="534670" cy="259080"/>
    <xdr:sp macro="" textlink="">
      <xdr:nvSpPr>
        <xdr:cNvPr id="259" name="衛生費該当値テキスト"/>
        <xdr:cNvSpPr txBox="1"/>
      </xdr:nvSpPr>
      <xdr:spPr>
        <a:xfrm>
          <a:off x="4686300" y="16103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151765</xdr:rowOff>
    </xdr:from>
    <xdr:to xmlns:xdr="http://schemas.openxmlformats.org/drawingml/2006/spreadsheetDrawing">
      <xdr:col>20</xdr:col>
      <xdr:colOff>38100</xdr:colOff>
      <xdr:row>94</xdr:row>
      <xdr:rowOff>81915</xdr:rowOff>
    </xdr:to>
    <xdr:sp macro="" textlink="">
      <xdr:nvSpPr>
        <xdr:cNvPr id="260" name="楕円 259"/>
        <xdr:cNvSpPr/>
      </xdr:nvSpPr>
      <xdr:spPr>
        <a:xfrm>
          <a:off x="3746500" y="160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98425</xdr:rowOff>
    </xdr:from>
    <xdr:ext cx="520065" cy="250825"/>
    <xdr:sp macro="" textlink="">
      <xdr:nvSpPr>
        <xdr:cNvPr id="261" name="テキスト ボックス 260"/>
        <xdr:cNvSpPr txBox="1"/>
      </xdr:nvSpPr>
      <xdr:spPr>
        <a:xfrm>
          <a:off x="3529965" y="1587182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19050</xdr:rowOff>
    </xdr:from>
    <xdr:to xmlns:xdr="http://schemas.openxmlformats.org/drawingml/2006/spreadsheetDrawing">
      <xdr:col>15</xdr:col>
      <xdr:colOff>101600</xdr:colOff>
      <xdr:row>94</xdr:row>
      <xdr:rowOff>120650</xdr:rowOff>
    </xdr:to>
    <xdr:sp macro="" textlink="">
      <xdr:nvSpPr>
        <xdr:cNvPr id="262" name="楕円 261"/>
        <xdr:cNvSpPr/>
      </xdr:nvSpPr>
      <xdr:spPr>
        <a:xfrm>
          <a:off x="2857500" y="161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137160</xdr:rowOff>
    </xdr:from>
    <xdr:ext cx="520065" cy="259080"/>
    <xdr:sp macro="" textlink="">
      <xdr:nvSpPr>
        <xdr:cNvPr id="263" name="テキスト ボックス 262"/>
        <xdr:cNvSpPr txBox="1"/>
      </xdr:nvSpPr>
      <xdr:spPr>
        <a:xfrm>
          <a:off x="2640965" y="159105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10795</xdr:rowOff>
    </xdr:from>
    <xdr:to xmlns:xdr="http://schemas.openxmlformats.org/drawingml/2006/spreadsheetDrawing">
      <xdr:col>10</xdr:col>
      <xdr:colOff>165100</xdr:colOff>
      <xdr:row>92</xdr:row>
      <xdr:rowOff>112395</xdr:rowOff>
    </xdr:to>
    <xdr:sp macro="" textlink="">
      <xdr:nvSpPr>
        <xdr:cNvPr id="264" name="楕円 263"/>
        <xdr:cNvSpPr/>
      </xdr:nvSpPr>
      <xdr:spPr>
        <a:xfrm>
          <a:off x="1968500" y="1578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90</xdr:row>
      <xdr:rowOff>128905</xdr:rowOff>
    </xdr:from>
    <xdr:ext cx="527685" cy="258445"/>
    <xdr:sp macro="" textlink="">
      <xdr:nvSpPr>
        <xdr:cNvPr id="265" name="テキスト ボックス 264"/>
        <xdr:cNvSpPr txBox="1"/>
      </xdr:nvSpPr>
      <xdr:spPr>
        <a:xfrm>
          <a:off x="1751965" y="155594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90</xdr:row>
      <xdr:rowOff>137795</xdr:rowOff>
    </xdr:from>
    <xdr:to xmlns:xdr="http://schemas.openxmlformats.org/drawingml/2006/spreadsheetDrawing">
      <xdr:col>6</xdr:col>
      <xdr:colOff>38100</xdr:colOff>
      <xdr:row>91</xdr:row>
      <xdr:rowOff>67945</xdr:rowOff>
    </xdr:to>
    <xdr:sp macro="" textlink="">
      <xdr:nvSpPr>
        <xdr:cNvPr id="266" name="楕円 265"/>
        <xdr:cNvSpPr/>
      </xdr:nvSpPr>
      <xdr:spPr>
        <a:xfrm>
          <a:off x="1079500" y="155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89</xdr:row>
      <xdr:rowOff>84455</xdr:rowOff>
    </xdr:from>
    <xdr:ext cx="520065" cy="259080"/>
    <xdr:sp macro="" textlink="">
      <xdr:nvSpPr>
        <xdr:cNvPr id="267" name="テキスト ボックス 266"/>
        <xdr:cNvSpPr txBox="1"/>
      </xdr:nvSpPr>
      <xdr:spPr>
        <a:xfrm>
          <a:off x="862965" y="153435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56515</xdr:rowOff>
    </xdr:from>
    <xdr:to xmlns:xdr="http://schemas.openxmlformats.org/drawingml/2006/spreadsheetDrawing">
      <xdr:col>59</xdr:col>
      <xdr:colOff>50800</xdr:colOff>
      <xdr:row>25</xdr:row>
      <xdr:rowOff>31115</xdr:rowOff>
    </xdr:to>
    <xdr:sp macro="" textlink="">
      <xdr:nvSpPr>
        <xdr:cNvPr id="268" name="正方形/長方形 267"/>
        <xdr:cNvSpPr/>
      </xdr:nvSpPr>
      <xdr:spPr>
        <a:xfrm>
          <a:off x="6604000" y="3999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56515</xdr:rowOff>
    </xdr:from>
    <xdr:to xmlns:xdr="http://schemas.openxmlformats.org/drawingml/2006/spreadsheetDrawing">
      <xdr:col>43</xdr:col>
      <xdr:colOff>63500</xdr:colOff>
      <xdr:row>26</xdr:row>
      <xdr:rowOff>139065</xdr:rowOff>
    </xdr:to>
    <xdr:sp macro="" textlink="">
      <xdr:nvSpPr>
        <xdr:cNvPr id="269" name="正方形/長方形 268"/>
        <xdr:cNvSpPr/>
      </xdr:nvSpPr>
      <xdr:spPr>
        <a:xfrm>
          <a:off x="6731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56515</xdr:rowOff>
    </xdr:from>
    <xdr:to xmlns:xdr="http://schemas.openxmlformats.org/drawingml/2006/spreadsheetDrawing">
      <xdr:col>48</xdr:col>
      <xdr:colOff>127000</xdr:colOff>
      <xdr:row>26</xdr:row>
      <xdr:rowOff>139065</xdr:rowOff>
    </xdr:to>
    <xdr:sp macro="" textlink="">
      <xdr:nvSpPr>
        <xdr:cNvPr id="271" name="正方形/長方形 270"/>
        <xdr:cNvSpPr/>
      </xdr:nvSpPr>
      <xdr:spPr>
        <a:xfrm>
          <a:off x="7747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56515</xdr:rowOff>
    </xdr:from>
    <xdr:to xmlns:xdr="http://schemas.openxmlformats.org/drawingml/2006/spreadsheetDrawing">
      <xdr:col>54</xdr:col>
      <xdr:colOff>127000</xdr:colOff>
      <xdr:row>26</xdr:row>
      <xdr:rowOff>139065</xdr:rowOff>
    </xdr:to>
    <xdr:sp macro="" textlink="">
      <xdr:nvSpPr>
        <xdr:cNvPr id="273" name="正方形/長方形 272"/>
        <xdr:cNvSpPr/>
      </xdr:nvSpPr>
      <xdr:spPr>
        <a:xfrm>
          <a:off x="8890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81915</xdr:rowOff>
    </xdr:to>
    <xdr:sp macro="" textlink="">
      <xdr:nvSpPr>
        <xdr:cNvPr id="275" name="正方形/長方形 274"/>
        <xdr:cNvSpPr/>
      </xdr:nvSpPr>
      <xdr:spPr>
        <a:xfrm>
          <a:off x="6604000" y="4825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5080</xdr:rowOff>
    </xdr:from>
    <xdr:ext cx="335280" cy="216535"/>
    <xdr:sp macro="" textlink="">
      <xdr:nvSpPr>
        <xdr:cNvPr id="276" name="テキスト ボックス 275"/>
        <xdr:cNvSpPr txBox="1"/>
      </xdr:nvSpPr>
      <xdr:spPr>
        <a:xfrm>
          <a:off x="6565900" y="4634230"/>
          <a:ext cx="33528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81915</xdr:rowOff>
    </xdr:from>
    <xdr:to xmlns:xdr="http://schemas.openxmlformats.org/drawingml/2006/spreadsheetDrawing">
      <xdr:col>59</xdr:col>
      <xdr:colOff>50800</xdr:colOff>
      <xdr:row>41</xdr:row>
      <xdr:rowOff>81915</xdr:rowOff>
    </xdr:to>
    <xdr:cxnSp macro="">
      <xdr:nvCxnSpPr>
        <xdr:cNvPr id="277" name="直線コネクタ 276"/>
        <xdr:cNvCxnSpPr/>
      </xdr:nvCxnSpPr>
      <xdr:spPr>
        <a:xfrm>
          <a:off x="6604000" y="7111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139065</xdr:rowOff>
    </xdr:from>
    <xdr:to xmlns:xdr="http://schemas.openxmlformats.org/drawingml/2006/spreadsheetDrawing">
      <xdr:col>59</xdr:col>
      <xdr:colOff>50800</xdr:colOff>
      <xdr:row>38</xdr:row>
      <xdr:rowOff>139065</xdr:rowOff>
    </xdr:to>
    <xdr:cxnSp macro="">
      <xdr:nvCxnSpPr>
        <xdr:cNvPr id="278" name="直線コネクタ 277"/>
        <xdr:cNvCxnSpPr/>
      </xdr:nvCxnSpPr>
      <xdr:spPr>
        <a:xfrm>
          <a:off x="6604000" y="66541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167640</xdr:rowOff>
    </xdr:from>
    <xdr:ext cx="234315" cy="244475"/>
    <xdr:sp macro="" textlink="">
      <xdr:nvSpPr>
        <xdr:cNvPr id="279" name="テキスト ボックス 278"/>
        <xdr:cNvSpPr txBox="1"/>
      </xdr:nvSpPr>
      <xdr:spPr>
        <a:xfrm>
          <a:off x="6355080" y="6511290"/>
          <a:ext cx="2343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80" name="直線コネクタ 279"/>
        <xdr:cNvCxnSpPr/>
      </xdr:nvCxnSpPr>
      <xdr:spPr>
        <a:xfrm>
          <a:off x="6604000" y="6196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53975</xdr:rowOff>
    </xdr:from>
    <xdr:ext cx="452755" cy="243840"/>
    <xdr:sp macro="" textlink="">
      <xdr:nvSpPr>
        <xdr:cNvPr id="281" name="テキスト ボックス 280"/>
        <xdr:cNvSpPr txBox="1"/>
      </xdr:nvSpPr>
      <xdr:spPr>
        <a:xfrm>
          <a:off x="6136640" y="6054725"/>
          <a:ext cx="4527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81915</xdr:rowOff>
    </xdr:from>
    <xdr:to xmlns:xdr="http://schemas.openxmlformats.org/drawingml/2006/spreadsheetDrawing">
      <xdr:col>59</xdr:col>
      <xdr:colOff>50800</xdr:colOff>
      <xdr:row>33</xdr:row>
      <xdr:rowOff>81915</xdr:rowOff>
    </xdr:to>
    <xdr:cxnSp macro="">
      <xdr:nvCxnSpPr>
        <xdr:cNvPr id="282" name="直線コネクタ 281"/>
        <xdr:cNvCxnSpPr/>
      </xdr:nvCxnSpPr>
      <xdr:spPr>
        <a:xfrm>
          <a:off x="6604000" y="5739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111125</xdr:rowOff>
    </xdr:from>
    <xdr:ext cx="523875" cy="243840"/>
    <xdr:sp macro="" textlink="">
      <xdr:nvSpPr>
        <xdr:cNvPr id="283" name="テキスト ボックス 282"/>
        <xdr:cNvSpPr txBox="1"/>
      </xdr:nvSpPr>
      <xdr:spPr>
        <a:xfrm>
          <a:off x="6072505" y="5597525"/>
          <a:ext cx="5238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139065</xdr:rowOff>
    </xdr:from>
    <xdr:to xmlns:xdr="http://schemas.openxmlformats.org/drawingml/2006/spreadsheetDrawing">
      <xdr:col>59</xdr:col>
      <xdr:colOff>50800</xdr:colOff>
      <xdr:row>30</xdr:row>
      <xdr:rowOff>139065</xdr:rowOff>
    </xdr:to>
    <xdr:cxnSp macro="">
      <xdr:nvCxnSpPr>
        <xdr:cNvPr id="284" name="直線コネクタ 283"/>
        <xdr:cNvCxnSpPr/>
      </xdr:nvCxnSpPr>
      <xdr:spPr>
        <a:xfrm>
          <a:off x="6604000" y="5282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167640</xdr:rowOff>
    </xdr:from>
    <xdr:ext cx="523875" cy="244475"/>
    <xdr:sp macro="" textlink="">
      <xdr:nvSpPr>
        <xdr:cNvPr id="285" name="テキスト ボックス 284"/>
        <xdr:cNvSpPr txBox="1"/>
      </xdr:nvSpPr>
      <xdr:spPr>
        <a:xfrm>
          <a:off x="6072505" y="5139690"/>
          <a:ext cx="5238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6" name="直線コネクタ 285"/>
        <xdr:cNvCxnSpPr/>
      </xdr:nvCxnSpPr>
      <xdr:spPr>
        <a:xfrm>
          <a:off x="6604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53975</xdr:rowOff>
    </xdr:from>
    <xdr:ext cx="523875" cy="243840"/>
    <xdr:sp macro="" textlink="">
      <xdr:nvSpPr>
        <xdr:cNvPr id="287" name="テキスト ボックス 286"/>
        <xdr:cNvSpPr txBox="1"/>
      </xdr:nvSpPr>
      <xdr:spPr>
        <a:xfrm>
          <a:off x="6072505" y="4683125"/>
          <a:ext cx="5238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81915</xdr:rowOff>
    </xdr:to>
    <xdr:sp macro="" textlink="">
      <xdr:nvSpPr>
        <xdr:cNvPr id="288" name="労働費グラフ枠"/>
        <xdr:cNvSpPr/>
      </xdr:nvSpPr>
      <xdr:spPr>
        <a:xfrm>
          <a:off x="6604000" y="4825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90805</xdr:rowOff>
    </xdr:from>
    <xdr:to xmlns:xdr="http://schemas.openxmlformats.org/drawingml/2006/spreadsheetDrawing">
      <xdr:col>54</xdr:col>
      <xdr:colOff>171450</xdr:colOff>
      <xdr:row>38</xdr:row>
      <xdr:rowOff>127635</xdr:rowOff>
    </xdr:to>
    <xdr:cxnSp macro="">
      <xdr:nvCxnSpPr>
        <xdr:cNvPr id="289" name="直線コネクタ 288"/>
        <xdr:cNvCxnSpPr/>
      </xdr:nvCxnSpPr>
      <xdr:spPr>
        <a:xfrm flipV="1">
          <a:off x="10458450" y="5234305"/>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130810</xdr:rowOff>
    </xdr:from>
    <xdr:ext cx="370840" cy="250825"/>
    <xdr:sp macro="" textlink="">
      <xdr:nvSpPr>
        <xdr:cNvPr id="290" name="労働費最小値テキスト"/>
        <xdr:cNvSpPr txBox="1"/>
      </xdr:nvSpPr>
      <xdr:spPr>
        <a:xfrm>
          <a:off x="10528300" y="6645910"/>
          <a:ext cx="3708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127635</xdr:rowOff>
    </xdr:from>
    <xdr:to xmlns:xdr="http://schemas.openxmlformats.org/drawingml/2006/spreadsheetDrawing">
      <xdr:col>55</xdr:col>
      <xdr:colOff>88900</xdr:colOff>
      <xdr:row>38</xdr:row>
      <xdr:rowOff>127635</xdr:rowOff>
    </xdr:to>
    <xdr:cxnSp macro="">
      <xdr:nvCxnSpPr>
        <xdr:cNvPr id="291" name="直線コネクタ 290"/>
        <xdr:cNvCxnSpPr/>
      </xdr:nvCxnSpPr>
      <xdr:spPr>
        <a:xfrm>
          <a:off x="10388600" y="664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37465</xdr:rowOff>
    </xdr:from>
    <xdr:ext cx="527050" cy="258445"/>
    <xdr:sp macro="" textlink="">
      <xdr:nvSpPr>
        <xdr:cNvPr id="292" name="労働費最大値テキスト"/>
        <xdr:cNvSpPr txBox="1"/>
      </xdr:nvSpPr>
      <xdr:spPr>
        <a:xfrm>
          <a:off x="10528300" y="50095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90805</xdr:rowOff>
    </xdr:from>
    <xdr:to xmlns:xdr="http://schemas.openxmlformats.org/drawingml/2006/spreadsheetDrawing">
      <xdr:col>55</xdr:col>
      <xdr:colOff>88900</xdr:colOff>
      <xdr:row>30</xdr:row>
      <xdr:rowOff>90805</xdr:rowOff>
    </xdr:to>
    <xdr:cxnSp macro="">
      <xdr:nvCxnSpPr>
        <xdr:cNvPr id="293" name="直線コネクタ 292"/>
        <xdr:cNvCxnSpPr/>
      </xdr:nvCxnSpPr>
      <xdr:spPr>
        <a:xfrm>
          <a:off x="10388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111125</xdr:rowOff>
    </xdr:from>
    <xdr:to xmlns:xdr="http://schemas.openxmlformats.org/drawingml/2006/spreadsheetDrawing">
      <xdr:col>55</xdr:col>
      <xdr:colOff>0</xdr:colOff>
      <xdr:row>38</xdr:row>
      <xdr:rowOff>111125</xdr:rowOff>
    </xdr:to>
    <xdr:cxnSp macro="">
      <xdr:nvCxnSpPr>
        <xdr:cNvPr id="294" name="直線コネクタ 293"/>
        <xdr:cNvCxnSpPr/>
      </xdr:nvCxnSpPr>
      <xdr:spPr>
        <a:xfrm flipV="1">
          <a:off x="9639300" y="66262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97790</xdr:rowOff>
    </xdr:from>
    <xdr:ext cx="462280" cy="246380"/>
    <xdr:sp macro="" textlink="">
      <xdr:nvSpPr>
        <xdr:cNvPr id="295" name="労働費平均値テキスト"/>
        <xdr:cNvSpPr txBox="1"/>
      </xdr:nvSpPr>
      <xdr:spPr>
        <a:xfrm>
          <a:off x="10528300" y="6269990"/>
          <a:ext cx="46228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74930</xdr:rowOff>
    </xdr:from>
    <xdr:to xmlns:xdr="http://schemas.openxmlformats.org/drawingml/2006/spreadsheetDrawing">
      <xdr:col>55</xdr:col>
      <xdr:colOff>50800</xdr:colOff>
      <xdr:row>38</xdr:row>
      <xdr:rowOff>5080</xdr:rowOff>
    </xdr:to>
    <xdr:sp macro="" textlink="">
      <xdr:nvSpPr>
        <xdr:cNvPr id="296" name="フローチャート: 判断 295"/>
        <xdr:cNvSpPr/>
      </xdr:nvSpPr>
      <xdr:spPr>
        <a:xfrm>
          <a:off x="10426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107950</xdr:rowOff>
    </xdr:from>
    <xdr:to xmlns:xdr="http://schemas.openxmlformats.org/drawingml/2006/spreadsheetDrawing">
      <xdr:col>50</xdr:col>
      <xdr:colOff>114300</xdr:colOff>
      <xdr:row>38</xdr:row>
      <xdr:rowOff>111125</xdr:rowOff>
    </xdr:to>
    <xdr:cxnSp macro="">
      <xdr:nvCxnSpPr>
        <xdr:cNvPr id="297" name="直線コネクタ 296"/>
        <xdr:cNvCxnSpPr/>
      </xdr:nvCxnSpPr>
      <xdr:spPr>
        <a:xfrm>
          <a:off x="8743950" y="6623050"/>
          <a:ext cx="8953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67310</xdr:rowOff>
    </xdr:from>
    <xdr:to xmlns:xdr="http://schemas.openxmlformats.org/drawingml/2006/spreadsheetDrawing">
      <xdr:col>50</xdr:col>
      <xdr:colOff>165100</xdr:colOff>
      <xdr:row>37</xdr:row>
      <xdr:rowOff>167640</xdr:rowOff>
    </xdr:to>
    <xdr:sp macro="" textlink="">
      <xdr:nvSpPr>
        <xdr:cNvPr id="298" name="フローチャート: 判断 297"/>
        <xdr:cNvSpPr/>
      </xdr:nvSpPr>
      <xdr:spPr>
        <a:xfrm>
          <a:off x="9588500" y="64109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13970</xdr:rowOff>
    </xdr:from>
    <xdr:ext cx="462915" cy="257810"/>
    <xdr:sp macro="" textlink="">
      <xdr:nvSpPr>
        <xdr:cNvPr id="299" name="テキスト ボックス 298"/>
        <xdr:cNvSpPr txBox="1"/>
      </xdr:nvSpPr>
      <xdr:spPr>
        <a:xfrm>
          <a:off x="9404350" y="618617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99060</xdr:rowOff>
    </xdr:from>
    <xdr:to xmlns:xdr="http://schemas.openxmlformats.org/drawingml/2006/spreadsheetDrawing">
      <xdr:col>45</xdr:col>
      <xdr:colOff>171450</xdr:colOff>
      <xdr:row>38</xdr:row>
      <xdr:rowOff>107950</xdr:rowOff>
    </xdr:to>
    <xdr:cxnSp macro="">
      <xdr:nvCxnSpPr>
        <xdr:cNvPr id="300" name="直線コネクタ 299"/>
        <xdr:cNvCxnSpPr/>
      </xdr:nvCxnSpPr>
      <xdr:spPr>
        <a:xfrm>
          <a:off x="7861300" y="6614160"/>
          <a:ext cx="8826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68580</xdr:rowOff>
    </xdr:from>
    <xdr:to xmlns:xdr="http://schemas.openxmlformats.org/drawingml/2006/spreadsheetDrawing">
      <xdr:col>46</xdr:col>
      <xdr:colOff>38100</xdr:colOff>
      <xdr:row>37</xdr:row>
      <xdr:rowOff>167640</xdr:rowOff>
    </xdr:to>
    <xdr:sp macro="" textlink="">
      <xdr:nvSpPr>
        <xdr:cNvPr id="301" name="フローチャート: 判断 300"/>
        <xdr:cNvSpPr/>
      </xdr:nvSpPr>
      <xdr:spPr>
        <a:xfrm>
          <a:off x="8699500" y="6412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15240</xdr:rowOff>
    </xdr:from>
    <xdr:ext cx="462915" cy="257810"/>
    <xdr:sp macro="" textlink="">
      <xdr:nvSpPr>
        <xdr:cNvPr id="302" name="テキスト ボックス 301"/>
        <xdr:cNvSpPr txBox="1"/>
      </xdr:nvSpPr>
      <xdr:spPr>
        <a:xfrm>
          <a:off x="8515350" y="618744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97790</xdr:rowOff>
    </xdr:from>
    <xdr:to xmlns:xdr="http://schemas.openxmlformats.org/drawingml/2006/spreadsheetDrawing">
      <xdr:col>41</xdr:col>
      <xdr:colOff>50800</xdr:colOff>
      <xdr:row>38</xdr:row>
      <xdr:rowOff>99060</xdr:rowOff>
    </xdr:to>
    <xdr:cxnSp macro="">
      <xdr:nvCxnSpPr>
        <xdr:cNvPr id="303" name="直線コネクタ 302"/>
        <xdr:cNvCxnSpPr/>
      </xdr:nvCxnSpPr>
      <xdr:spPr>
        <a:xfrm>
          <a:off x="6972300" y="6612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64135</xdr:rowOff>
    </xdr:from>
    <xdr:to xmlns:xdr="http://schemas.openxmlformats.org/drawingml/2006/spreadsheetDrawing">
      <xdr:col>41</xdr:col>
      <xdr:colOff>101600</xdr:colOff>
      <xdr:row>37</xdr:row>
      <xdr:rowOff>165100</xdr:rowOff>
    </xdr:to>
    <xdr:sp macro="" textlink="">
      <xdr:nvSpPr>
        <xdr:cNvPr id="304" name="フローチャート: 判断 303"/>
        <xdr:cNvSpPr/>
      </xdr:nvSpPr>
      <xdr:spPr>
        <a:xfrm>
          <a:off x="7810500" y="64077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10795</xdr:rowOff>
    </xdr:from>
    <xdr:ext cx="462915" cy="254000"/>
    <xdr:sp macro="" textlink="">
      <xdr:nvSpPr>
        <xdr:cNvPr id="305" name="テキスト ボックス 304"/>
        <xdr:cNvSpPr txBox="1"/>
      </xdr:nvSpPr>
      <xdr:spPr>
        <a:xfrm>
          <a:off x="7626350" y="6182995"/>
          <a:ext cx="4629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133985</xdr:rowOff>
    </xdr:from>
    <xdr:to xmlns:xdr="http://schemas.openxmlformats.org/drawingml/2006/spreadsheetDrawing">
      <xdr:col>36</xdr:col>
      <xdr:colOff>165100</xdr:colOff>
      <xdr:row>38</xdr:row>
      <xdr:rowOff>64135</xdr:rowOff>
    </xdr:to>
    <xdr:sp macro="" textlink="">
      <xdr:nvSpPr>
        <xdr:cNvPr id="306" name="フローチャート: 判断 305"/>
        <xdr:cNvSpPr/>
      </xdr:nvSpPr>
      <xdr:spPr>
        <a:xfrm>
          <a:off x="692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80645</xdr:rowOff>
    </xdr:from>
    <xdr:ext cx="462915" cy="258445"/>
    <xdr:sp macro="" textlink="">
      <xdr:nvSpPr>
        <xdr:cNvPr id="307" name="テキスト ボックス 306"/>
        <xdr:cNvSpPr txBox="1"/>
      </xdr:nvSpPr>
      <xdr:spPr>
        <a:xfrm>
          <a:off x="6737350" y="625284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79375</xdr:rowOff>
    </xdr:from>
    <xdr:ext cx="762000" cy="258445"/>
    <xdr:sp macro="" textlink="">
      <xdr:nvSpPr>
        <xdr:cNvPr id="308" name="テキスト ボックス 307"/>
        <xdr:cNvSpPr txBox="1"/>
      </xdr:nvSpPr>
      <xdr:spPr>
        <a:xfrm>
          <a:off x="102870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79375</xdr:rowOff>
    </xdr:from>
    <xdr:ext cx="762000" cy="258445"/>
    <xdr:sp macro="" textlink="">
      <xdr:nvSpPr>
        <xdr:cNvPr id="309" name="テキスト ボックス 308"/>
        <xdr:cNvSpPr txBox="1"/>
      </xdr:nvSpPr>
      <xdr:spPr>
        <a:xfrm>
          <a:off x="9448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79375</xdr:rowOff>
    </xdr:from>
    <xdr:ext cx="762000" cy="258445"/>
    <xdr:sp macro="" textlink="">
      <xdr:nvSpPr>
        <xdr:cNvPr id="310" name="テキスト ボックス 309"/>
        <xdr:cNvSpPr txBox="1"/>
      </xdr:nvSpPr>
      <xdr:spPr>
        <a:xfrm>
          <a:off x="8553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79375</xdr:rowOff>
    </xdr:from>
    <xdr:ext cx="754380" cy="258445"/>
    <xdr:sp macro="" textlink="">
      <xdr:nvSpPr>
        <xdr:cNvPr id="311" name="テキスト ボックス 310"/>
        <xdr:cNvSpPr txBox="1"/>
      </xdr:nvSpPr>
      <xdr:spPr>
        <a:xfrm>
          <a:off x="7670800" y="7108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79375</xdr:rowOff>
    </xdr:from>
    <xdr:ext cx="762000" cy="258445"/>
    <xdr:sp macro="" textlink="">
      <xdr:nvSpPr>
        <xdr:cNvPr id="312" name="テキスト ボックス 311"/>
        <xdr:cNvSpPr txBox="1"/>
      </xdr:nvSpPr>
      <xdr:spPr>
        <a:xfrm>
          <a:off x="6781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60325</xdr:rowOff>
    </xdr:from>
    <xdr:to xmlns:xdr="http://schemas.openxmlformats.org/drawingml/2006/spreadsheetDrawing">
      <xdr:col>55</xdr:col>
      <xdr:colOff>50800</xdr:colOff>
      <xdr:row>38</xdr:row>
      <xdr:rowOff>161925</xdr:rowOff>
    </xdr:to>
    <xdr:sp macro="" textlink="">
      <xdr:nvSpPr>
        <xdr:cNvPr id="313" name="楕円 312"/>
        <xdr:cNvSpPr/>
      </xdr:nvSpPr>
      <xdr:spPr>
        <a:xfrm>
          <a:off x="104267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146685</xdr:rowOff>
    </xdr:from>
    <xdr:ext cx="370840" cy="254000"/>
    <xdr:sp macro="" textlink="">
      <xdr:nvSpPr>
        <xdr:cNvPr id="314" name="労働費該当値テキスト"/>
        <xdr:cNvSpPr txBox="1"/>
      </xdr:nvSpPr>
      <xdr:spPr>
        <a:xfrm>
          <a:off x="10528300" y="6490335"/>
          <a:ext cx="370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60325</xdr:rowOff>
    </xdr:from>
    <xdr:to xmlns:xdr="http://schemas.openxmlformats.org/drawingml/2006/spreadsheetDrawing">
      <xdr:col>50</xdr:col>
      <xdr:colOff>165100</xdr:colOff>
      <xdr:row>38</xdr:row>
      <xdr:rowOff>161925</xdr:rowOff>
    </xdr:to>
    <xdr:sp macro="" textlink="">
      <xdr:nvSpPr>
        <xdr:cNvPr id="315" name="楕円 314"/>
        <xdr:cNvSpPr/>
      </xdr:nvSpPr>
      <xdr:spPr>
        <a:xfrm>
          <a:off x="9588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153035</xdr:rowOff>
    </xdr:from>
    <xdr:ext cx="378460" cy="258445"/>
    <xdr:sp macro="" textlink="">
      <xdr:nvSpPr>
        <xdr:cNvPr id="316" name="テキスト ボックス 315"/>
        <xdr:cNvSpPr txBox="1"/>
      </xdr:nvSpPr>
      <xdr:spPr>
        <a:xfrm>
          <a:off x="9450070" y="66681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57150</xdr:rowOff>
    </xdr:from>
    <xdr:to xmlns:xdr="http://schemas.openxmlformats.org/drawingml/2006/spreadsheetDrawing">
      <xdr:col>46</xdr:col>
      <xdr:colOff>38100</xdr:colOff>
      <xdr:row>38</xdr:row>
      <xdr:rowOff>158750</xdr:rowOff>
    </xdr:to>
    <xdr:sp macro="" textlink="">
      <xdr:nvSpPr>
        <xdr:cNvPr id="317" name="楕円 316"/>
        <xdr:cNvSpPr/>
      </xdr:nvSpPr>
      <xdr:spPr>
        <a:xfrm>
          <a:off x="8699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38</xdr:row>
      <xdr:rowOff>149860</xdr:rowOff>
    </xdr:from>
    <xdr:ext cx="378460" cy="258445"/>
    <xdr:sp macro="" textlink="">
      <xdr:nvSpPr>
        <xdr:cNvPr id="318" name="テキスト ボックス 317"/>
        <xdr:cNvSpPr txBox="1"/>
      </xdr:nvSpPr>
      <xdr:spPr>
        <a:xfrm>
          <a:off x="8553450" y="66649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48260</xdr:rowOff>
    </xdr:from>
    <xdr:to xmlns:xdr="http://schemas.openxmlformats.org/drawingml/2006/spreadsheetDrawing">
      <xdr:col>41</xdr:col>
      <xdr:colOff>101600</xdr:colOff>
      <xdr:row>38</xdr:row>
      <xdr:rowOff>149860</xdr:rowOff>
    </xdr:to>
    <xdr:sp macro="" textlink="">
      <xdr:nvSpPr>
        <xdr:cNvPr id="319" name="楕円 318"/>
        <xdr:cNvSpPr/>
      </xdr:nvSpPr>
      <xdr:spPr>
        <a:xfrm>
          <a:off x="781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140970</xdr:rowOff>
    </xdr:from>
    <xdr:ext cx="378460" cy="257810"/>
    <xdr:sp macro="" textlink="">
      <xdr:nvSpPr>
        <xdr:cNvPr id="320" name="テキスト ボックス 319"/>
        <xdr:cNvSpPr txBox="1"/>
      </xdr:nvSpPr>
      <xdr:spPr>
        <a:xfrm>
          <a:off x="7672070" y="66560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46990</xdr:rowOff>
    </xdr:from>
    <xdr:to xmlns:xdr="http://schemas.openxmlformats.org/drawingml/2006/spreadsheetDrawing">
      <xdr:col>36</xdr:col>
      <xdr:colOff>165100</xdr:colOff>
      <xdr:row>38</xdr:row>
      <xdr:rowOff>148590</xdr:rowOff>
    </xdr:to>
    <xdr:sp macro="" textlink="">
      <xdr:nvSpPr>
        <xdr:cNvPr id="321" name="楕円 320"/>
        <xdr:cNvSpPr/>
      </xdr:nvSpPr>
      <xdr:spPr>
        <a:xfrm>
          <a:off x="6921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140335</xdr:rowOff>
    </xdr:from>
    <xdr:ext cx="378460" cy="257810"/>
    <xdr:sp macro="" textlink="">
      <xdr:nvSpPr>
        <xdr:cNvPr id="322" name="テキスト ボックス 321"/>
        <xdr:cNvSpPr txBox="1"/>
      </xdr:nvSpPr>
      <xdr:spPr>
        <a:xfrm>
          <a:off x="6783070" y="66554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56515</xdr:rowOff>
    </xdr:from>
    <xdr:to xmlns:xdr="http://schemas.openxmlformats.org/drawingml/2006/spreadsheetDrawing">
      <xdr:col>59</xdr:col>
      <xdr:colOff>50800</xdr:colOff>
      <xdr:row>45</xdr:row>
      <xdr:rowOff>31115</xdr:rowOff>
    </xdr:to>
    <xdr:sp macro="" textlink="">
      <xdr:nvSpPr>
        <xdr:cNvPr id="323" name="正方形/長方形 322"/>
        <xdr:cNvSpPr/>
      </xdr:nvSpPr>
      <xdr:spPr>
        <a:xfrm>
          <a:off x="6604000" y="7428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56515</xdr:rowOff>
    </xdr:from>
    <xdr:to xmlns:xdr="http://schemas.openxmlformats.org/drawingml/2006/spreadsheetDrawing">
      <xdr:col>43</xdr:col>
      <xdr:colOff>63500</xdr:colOff>
      <xdr:row>46</xdr:row>
      <xdr:rowOff>139065</xdr:rowOff>
    </xdr:to>
    <xdr:sp macro="" textlink="">
      <xdr:nvSpPr>
        <xdr:cNvPr id="324" name="正方形/長方形 323"/>
        <xdr:cNvSpPr/>
      </xdr:nvSpPr>
      <xdr:spPr>
        <a:xfrm>
          <a:off x="6731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56515</xdr:rowOff>
    </xdr:from>
    <xdr:to xmlns:xdr="http://schemas.openxmlformats.org/drawingml/2006/spreadsheetDrawing">
      <xdr:col>48</xdr:col>
      <xdr:colOff>127000</xdr:colOff>
      <xdr:row>46</xdr:row>
      <xdr:rowOff>139065</xdr:rowOff>
    </xdr:to>
    <xdr:sp macro="" textlink="">
      <xdr:nvSpPr>
        <xdr:cNvPr id="326" name="正方形/長方形 325"/>
        <xdr:cNvSpPr/>
      </xdr:nvSpPr>
      <xdr:spPr>
        <a:xfrm>
          <a:off x="7747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56515</xdr:rowOff>
    </xdr:from>
    <xdr:to xmlns:xdr="http://schemas.openxmlformats.org/drawingml/2006/spreadsheetDrawing">
      <xdr:col>54</xdr:col>
      <xdr:colOff>127000</xdr:colOff>
      <xdr:row>46</xdr:row>
      <xdr:rowOff>139065</xdr:rowOff>
    </xdr:to>
    <xdr:sp macro="" textlink="">
      <xdr:nvSpPr>
        <xdr:cNvPr id="328" name="正方形/長方形 327"/>
        <xdr:cNvSpPr/>
      </xdr:nvSpPr>
      <xdr:spPr>
        <a:xfrm>
          <a:off x="8890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81915</xdr:rowOff>
    </xdr:to>
    <xdr:sp macro="" textlink="">
      <xdr:nvSpPr>
        <xdr:cNvPr id="330" name="正方形/長方形 329"/>
        <xdr:cNvSpPr/>
      </xdr:nvSpPr>
      <xdr:spPr>
        <a:xfrm>
          <a:off x="6604000" y="8254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5080</xdr:rowOff>
    </xdr:from>
    <xdr:ext cx="335280" cy="216535"/>
    <xdr:sp macro="" textlink="">
      <xdr:nvSpPr>
        <xdr:cNvPr id="331" name="テキスト ボックス 330"/>
        <xdr:cNvSpPr txBox="1"/>
      </xdr:nvSpPr>
      <xdr:spPr>
        <a:xfrm>
          <a:off x="6565900" y="8063230"/>
          <a:ext cx="33528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81915</xdr:rowOff>
    </xdr:from>
    <xdr:to xmlns:xdr="http://schemas.openxmlformats.org/drawingml/2006/spreadsheetDrawing">
      <xdr:col>59</xdr:col>
      <xdr:colOff>50800</xdr:colOff>
      <xdr:row>61</xdr:row>
      <xdr:rowOff>81915</xdr:rowOff>
    </xdr:to>
    <xdr:cxnSp macro="">
      <xdr:nvCxnSpPr>
        <xdr:cNvPr id="332" name="直線コネクタ 331"/>
        <xdr:cNvCxnSpPr/>
      </xdr:nvCxnSpPr>
      <xdr:spPr>
        <a:xfrm>
          <a:off x="6604000" y="10540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43815</xdr:rowOff>
    </xdr:from>
    <xdr:to xmlns:xdr="http://schemas.openxmlformats.org/drawingml/2006/spreadsheetDrawing">
      <xdr:col>59</xdr:col>
      <xdr:colOff>50800</xdr:colOff>
      <xdr:row>59</xdr:row>
      <xdr:rowOff>43815</xdr:rowOff>
    </xdr:to>
    <xdr:cxnSp macro="">
      <xdr:nvCxnSpPr>
        <xdr:cNvPr id="333" name="直線コネクタ 332"/>
        <xdr:cNvCxnSpPr/>
      </xdr:nvCxnSpPr>
      <xdr:spPr>
        <a:xfrm>
          <a:off x="6604000" y="10159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73025</xdr:rowOff>
    </xdr:from>
    <xdr:ext cx="234315" cy="257810"/>
    <xdr:sp macro="" textlink="">
      <xdr:nvSpPr>
        <xdr:cNvPr id="334" name="テキスト ボックス 333"/>
        <xdr:cNvSpPr txBox="1"/>
      </xdr:nvSpPr>
      <xdr:spPr>
        <a:xfrm>
          <a:off x="6355080" y="10017125"/>
          <a:ext cx="2343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5080</xdr:rowOff>
    </xdr:from>
    <xdr:to xmlns:xdr="http://schemas.openxmlformats.org/drawingml/2006/spreadsheetDrawing">
      <xdr:col>59</xdr:col>
      <xdr:colOff>50800</xdr:colOff>
      <xdr:row>57</xdr:row>
      <xdr:rowOff>5080</xdr:rowOff>
    </xdr:to>
    <xdr:cxnSp macro="">
      <xdr:nvCxnSpPr>
        <xdr:cNvPr id="335" name="直線コネクタ 334"/>
        <xdr:cNvCxnSpPr/>
      </xdr:nvCxnSpPr>
      <xdr:spPr>
        <a:xfrm>
          <a:off x="6604000" y="977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3875" cy="257810"/>
    <xdr:sp macro="" textlink="">
      <xdr:nvSpPr>
        <xdr:cNvPr id="336" name="テキスト ボックス 335"/>
        <xdr:cNvSpPr txBox="1"/>
      </xdr:nvSpPr>
      <xdr:spPr>
        <a:xfrm>
          <a:off x="6072505" y="9636125"/>
          <a:ext cx="5238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139065</xdr:rowOff>
    </xdr:from>
    <xdr:to xmlns:xdr="http://schemas.openxmlformats.org/drawingml/2006/spreadsheetDrawing">
      <xdr:col>59</xdr:col>
      <xdr:colOff>50800</xdr:colOff>
      <xdr:row>54</xdr:row>
      <xdr:rowOff>139065</xdr:rowOff>
    </xdr:to>
    <xdr:cxnSp macro="">
      <xdr:nvCxnSpPr>
        <xdr:cNvPr id="337" name="直線コネクタ 336"/>
        <xdr:cNvCxnSpPr/>
      </xdr:nvCxnSpPr>
      <xdr:spPr>
        <a:xfrm>
          <a:off x="6604000" y="939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167640</xdr:rowOff>
    </xdr:from>
    <xdr:ext cx="523875" cy="244475"/>
    <xdr:sp macro="" textlink="">
      <xdr:nvSpPr>
        <xdr:cNvPr id="338" name="テキスト ボックス 337"/>
        <xdr:cNvSpPr txBox="1"/>
      </xdr:nvSpPr>
      <xdr:spPr>
        <a:xfrm>
          <a:off x="6072505" y="9254490"/>
          <a:ext cx="5238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100965</xdr:rowOff>
    </xdr:from>
    <xdr:to xmlns:xdr="http://schemas.openxmlformats.org/drawingml/2006/spreadsheetDrawing">
      <xdr:col>59</xdr:col>
      <xdr:colOff>50800</xdr:colOff>
      <xdr:row>52</xdr:row>
      <xdr:rowOff>100965</xdr:rowOff>
    </xdr:to>
    <xdr:cxnSp macro="">
      <xdr:nvCxnSpPr>
        <xdr:cNvPr id="339" name="直線コネクタ 338"/>
        <xdr:cNvCxnSpPr/>
      </xdr:nvCxnSpPr>
      <xdr:spPr>
        <a:xfrm>
          <a:off x="6604000" y="9016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130175</xdr:rowOff>
    </xdr:from>
    <xdr:ext cx="523875" cy="258445"/>
    <xdr:sp macro="" textlink="">
      <xdr:nvSpPr>
        <xdr:cNvPr id="340" name="テキスト ボックス 339"/>
        <xdr:cNvSpPr txBox="1"/>
      </xdr:nvSpPr>
      <xdr:spPr>
        <a:xfrm>
          <a:off x="6072505" y="887412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62230</xdr:rowOff>
    </xdr:from>
    <xdr:to xmlns:xdr="http://schemas.openxmlformats.org/drawingml/2006/spreadsheetDrawing">
      <xdr:col>59</xdr:col>
      <xdr:colOff>50800</xdr:colOff>
      <xdr:row>50</xdr:row>
      <xdr:rowOff>62230</xdr:rowOff>
    </xdr:to>
    <xdr:cxnSp macro="">
      <xdr:nvCxnSpPr>
        <xdr:cNvPr id="341" name="直線コネクタ 340"/>
        <xdr:cNvCxnSpPr/>
      </xdr:nvCxnSpPr>
      <xdr:spPr>
        <a:xfrm>
          <a:off x="6604000" y="8634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92075</xdr:rowOff>
    </xdr:from>
    <xdr:ext cx="523875" cy="257810"/>
    <xdr:sp macro="" textlink="">
      <xdr:nvSpPr>
        <xdr:cNvPr id="342" name="テキスト ボックス 341"/>
        <xdr:cNvSpPr txBox="1"/>
      </xdr:nvSpPr>
      <xdr:spPr>
        <a:xfrm>
          <a:off x="6072505" y="8493125"/>
          <a:ext cx="5238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3" name="直線コネクタ 342"/>
        <xdr:cNvCxnSpPr/>
      </xdr:nvCxnSpPr>
      <xdr:spPr>
        <a:xfrm>
          <a:off x="6604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53975</xdr:rowOff>
    </xdr:from>
    <xdr:ext cx="523875" cy="243840"/>
    <xdr:sp macro="" textlink="">
      <xdr:nvSpPr>
        <xdr:cNvPr id="344" name="テキスト ボックス 343"/>
        <xdr:cNvSpPr txBox="1"/>
      </xdr:nvSpPr>
      <xdr:spPr>
        <a:xfrm>
          <a:off x="6072505" y="8112125"/>
          <a:ext cx="5238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81915</xdr:rowOff>
    </xdr:to>
    <xdr:sp macro="" textlink="">
      <xdr:nvSpPr>
        <xdr:cNvPr id="345" name="農林水産業費グラフ枠"/>
        <xdr:cNvSpPr/>
      </xdr:nvSpPr>
      <xdr:spPr>
        <a:xfrm>
          <a:off x="6604000" y="8254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114935</xdr:rowOff>
    </xdr:from>
    <xdr:to xmlns:xdr="http://schemas.openxmlformats.org/drawingml/2006/spreadsheetDrawing">
      <xdr:col>54</xdr:col>
      <xdr:colOff>171450</xdr:colOff>
      <xdr:row>58</xdr:row>
      <xdr:rowOff>153670</xdr:rowOff>
    </xdr:to>
    <xdr:cxnSp macro="">
      <xdr:nvCxnSpPr>
        <xdr:cNvPr id="346" name="直線コネクタ 345"/>
        <xdr:cNvCxnSpPr/>
      </xdr:nvCxnSpPr>
      <xdr:spPr>
        <a:xfrm flipV="1">
          <a:off x="10458450" y="8858885"/>
          <a:ext cx="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158115</xdr:rowOff>
    </xdr:from>
    <xdr:ext cx="462280" cy="254000"/>
    <xdr:sp macro="" textlink="">
      <xdr:nvSpPr>
        <xdr:cNvPr id="347" name="農林水産業費最小値テキスト"/>
        <xdr:cNvSpPr txBox="1"/>
      </xdr:nvSpPr>
      <xdr:spPr>
        <a:xfrm>
          <a:off x="10528300" y="1010221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153670</xdr:rowOff>
    </xdr:from>
    <xdr:to xmlns:xdr="http://schemas.openxmlformats.org/drawingml/2006/spreadsheetDrawing">
      <xdr:col>55</xdr:col>
      <xdr:colOff>88900</xdr:colOff>
      <xdr:row>58</xdr:row>
      <xdr:rowOff>153670</xdr:rowOff>
    </xdr:to>
    <xdr:cxnSp macro="">
      <xdr:nvCxnSpPr>
        <xdr:cNvPr id="348" name="直線コネクタ 347"/>
        <xdr:cNvCxnSpPr/>
      </xdr:nvCxnSpPr>
      <xdr:spPr>
        <a:xfrm>
          <a:off x="10388600" y="1009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61595</xdr:rowOff>
    </xdr:from>
    <xdr:ext cx="527050" cy="258445"/>
    <xdr:sp macro="" textlink="">
      <xdr:nvSpPr>
        <xdr:cNvPr id="349" name="農林水産業費最大値テキスト"/>
        <xdr:cNvSpPr txBox="1"/>
      </xdr:nvSpPr>
      <xdr:spPr>
        <a:xfrm>
          <a:off x="10528300" y="86340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34,132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114935</xdr:rowOff>
    </xdr:from>
    <xdr:to xmlns:xdr="http://schemas.openxmlformats.org/drawingml/2006/spreadsheetDrawing">
      <xdr:col>55</xdr:col>
      <xdr:colOff>88900</xdr:colOff>
      <xdr:row>51</xdr:row>
      <xdr:rowOff>114935</xdr:rowOff>
    </xdr:to>
    <xdr:cxnSp macro="">
      <xdr:nvCxnSpPr>
        <xdr:cNvPr id="350" name="直線コネクタ 349"/>
        <xdr:cNvCxnSpPr/>
      </xdr:nvCxnSpPr>
      <xdr:spPr>
        <a:xfrm>
          <a:off x="10388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39370</xdr:rowOff>
    </xdr:from>
    <xdr:to xmlns:xdr="http://schemas.openxmlformats.org/drawingml/2006/spreadsheetDrawing">
      <xdr:col>55</xdr:col>
      <xdr:colOff>0</xdr:colOff>
      <xdr:row>54</xdr:row>
      <xdr:rowOff>105410</xdr:rowOff>
    </xdr:to>
    <xdr:cxnSp macro="">
      <xdr:nvCxnSpPr>
        <xdr:cNvPr id="351" name="直線コネクタ 350"/>
        <xdr:cNvCxnSpPr/>
      </xdr:nvCxnSpPr>
      <xdr:spPr>
        <a:xfrm>
          <a:off x="9639300" y="929767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93345</xdr:rowOff>
    </xdr:from>
    <xdr:ext cx="527050" cy="258445"/>
    <xdr:sp macro="" textlink="">
      <xdr:nvSpPr>
        <xdr:cNvPr id="352" name="農林水産業費平均値テキスト"/>
        <xdr:cNvSpPr txBox="1"/>
      </xdr:nvSpPr>
      <xdr:spPr>
        <a:xfrm>
          <a:off x="10528300" y="9694545"/>
          <a:ext cx="52705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114935</xdr:rowOff>
    </xdr:from>
    <xdr:to xmlns:xdr="http://schemas.openxmlformats.org/drawingml/2006/spreadsheetDrawing">
      <xdr:col>55</xdr:col>
      <xdr:colOff>50800</xdr:colOff>
      <xdr:row>57</xdr:row>
      <xdr:rowOff>45085</xdr:rowOff>
    </xdr:to>
    <xdr:sp macro="" textlink="">
      <xdr:nvSpPr>
        <xdr:cNvPr id="353" name="フローチャート: 判断 352"/>
        <xdr:cNvSpPr/>
      </xdr:nvSpPr>
      <xdr:spPr>
        <a:xfrm>
          <a:off x="104267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54</xdr:row>
      <xdr:rowOff>39370</xdr:rowOff>
    </xdr:from>
    <xdr:to xmlns:xdr="http://schemas.openxmlformats.org/drawingml/2006/spreadsheetDrawing">
      <xdr:col>50</xdr:col>
      <xdr:colOff>114300</xdr:colOff>
      <xdr:row>54</xdr:row>
      <xdr:rowOff>90170</xdr:rowOff>
    </xdr:to>
    <xdr:cxnSp macro="">
      <xdr:nvCxnSpPr>
        <xdr:cNvPr id="354" name="直線コネクタ 353"/>
        <xdr:cNvCxnSpPr/>
      </xdr:nvCxnSpPr>
      <xdr:spPr>
        <a:xfrm flipV="1">
          <a:off x="8743950" y="9297670"/>
          <a:ext cx="8953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163195</xdr:rowOff>
    </xdr:from>
    <xdr:to xmlns:xdr="http://schemas.openxmlformats.org/drawingml/2006/spreadsheetDrawing">
      <xdr:col>50</xdr:col>
      <xdr:colOff>165100</xdr:colOff>
      <xdr:row>57</xdr:row>
      <xdr:rowOff>93345</xdr:rowOff>
    </xdr:to>
    <xdr:sp macro="" textlink="">
      <xdr:nvSpPr>
        <xdr:cNvPr id="355" name="フローチャート: 判断 354"/>
        <xdr:cNvSpPr/>
      </xdr:nvSpPr>
      <xdr:spPr>
        <a:xfrm>
          <a:off x="9588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84455</xdr:rowOff>
    </xdr:from>
    <xdr:ext cx="462915" cy="257810"/>
    <xdr:sp macro="" textlink="">
      <xdr:nvSpPr>
        <xdr:cNvPr id="356" name="テキスト ボックス 355"/>
        <xdr:cNvSpPr txBox="1"/>
      </xdr:nvSpPr>
      <xdr:spPr>
        <a:xfrm>
          <a:off x="9404350" y="9857105"/>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9525</xdr:rowOff>
    </xdr:from>
    <xdr:to xmlns:xdr="http://schemas.openxmlformats.org/drawingml/2006/spreadsheetDrawing">
      <xdr:col>45</xdr:col>
      <xdr:colOff>171450</xdr:colOff>
      <xdr:row>54</xdr:row>
      <xdr:rowOff>90170</xdr:rowOff>
    </xdr:to>
    <xdr:cxnSp macro="">
      <xdr:nvCxnSpPr>
        <xdr:cNvPr id="357" name="直線コネクタ 356"/>
        <xdr:cNvCxnSpPr/>
      </xdr:nvCxnSpPr>
      <xdr:spPr>
        <a:xfrm>
          <a:off x="7861300" y="9267825"/>
          <a:ext cx="8826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158750</xdr:rowOff>
    </xdr:from>
    <xdr:to xmlns:xdr="http://schemas.openxmlformats.org/drawingml/2006/spreadsheetDrawing">
      <xdr:col>46</xdr:col>
      <xdr:colOff>38100</xdr:colOff>
      <xdr:row>57</xdr:row>
      <xdr:rowOff>88900</xdr:rowOff>
    </xdr:to>
    <xdr:sp macro="" textlink="">
      <xdr:nvSpPr>
        <xdr:cNvPr id="358" name="フローチャート: 判断 357"/>
        <xdr:cNvSpPr/>
      </xdr:nvSpPr>
      <xdr:spPr>
        <a:xfrm>
          <a:off x="8699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80010</xdr:rowOff>
    </xdr:from>
    <xdr:ext cx="462915" cy="258445"/>
    <xdr:sp macro="" textlink="">
      <xdr:nvSpPr>
        <xdr:cNvPr id="359" name="テキスト ボックス 358"/>
        <xdr:cNvSpPr txBox="1"/>
      </xdr:nvSpPr>
      <xdr:spPr>
        <a:xfrm>
          <a:off x="8515350" y="985266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15875</xdr:rowOff>
    </xdr:from>
    <xdr:to xmlns:xdr="http://schemas.openxmlformats.org/drawingml/2006/spreadsheetDrawing">
      <xdr:col>41</xdr:col>
      <xdr:colOff>50800</xdr:colOff>
      <xdr:row>54</xdr:row>
      <xdr:rowOff>9525</xdr:rowOff>
    </xdr:to>
    <xdr:cxnSp macro="">
      <xdr:nvCxnSpPr>
        <xdr:cNvPr id="360" name="直線コネクタ 359"/>
        <xdr:cNvCxnSpPr/>
      </xdr:nvCxnSpPr>
      <xdr:spPr>
        <a:xfrm>
          <a:off x="6972300" y="9102725"/>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167640</xdr:rowOff>
    </xdr:from>
    <xdr:to xmlns:xdr="http://schemas.openxmlformats.org/drawingml/2006/spreadsheetDrawing">
      <xdr:col>41</xdr:col>
      <xdr:colOff>101600</xdr:colOff>
      <xdr:row>57</xdr:row>
      <xdr:rowOff>99060</xdr:rowOff>
    </xdr:to>
    <xdr:sp macro="" textlink="">
      <xdr:nvSpPr>
        <xdr:cNvPr id="361" name="フローチャート: 判断 360"/>
        <xdr:cNvSpPr/>
      </xdr:nvSpPr>
      <xdr:spPr>
        <a:xfrm>
          <a:off x="7810500" y="97688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90170</xdr:rowOff>
    </xdr:from>
    <xdr:ext cx="462915" cy="253365"/>
    <xdr:sp macro="" textlink="">
      <xdr:nvSpPr>
        <xdr:cNvPr id="362" name="テキスト ボックス 361"/>
        <xdr:cNvSpPr txBox="1"/>
      </xdr:nvSpPr>
      <xdr:spPr>
        <a:xfrm>
          <a:off x="7626350" y="986282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167640</xdr:rowOff>
    </xdr:from>
    <xdr:to xmlns:xdr="http://schemas.openxmlformats.org/drawingml/2006/spreadsheetDrawing">
      <xdr:col>36</xdr:col>
      <xdr:colOff>165100</xdr:colOff>
      <xdr:row>55</xdr:row>
      <xdr:rowOff>97790</xdr:rowOff>
    </xdr:to>
    <xdr:sp macro="" textlink="">
      <xdr:nvSpPr>
        <xdr:cNvPr id="363" name="フローチャート: 判断 362"/>
        <xdr:cNvSpPr/>
      </xdr:nvSpPr>
      <xdr:spPr>
        <a:xfrm>
          <a:off x="69215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88900</xdr:rowOff>
    </xdr:from>
    <xdr:ext cx="527685" cy="243205"/>
    <xdr:sp macro="" textlink="">
      <xdr:nvSpPr>
        <xdr:cNvPr id="364" name="テキスト ボックス 363"/>
        <xdr:cNvSpPr txBox="1"/>
      </xdr:nvSpPr>
      <xdr:spPr>
        <a:xfrm>
          <a:off x="6704965" y="9518650"/>
          <a:ext cx="52768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79375</xdr:rowOff>
    </xdr:from>
    <xdr:ext cx="762000" cy="258445"/>
    <xdr:sp macro="" textlink="">
      <xdr:nvSpPr>
        <xdr:cNvPr id="365" name="テキスト ボックス 364"/>
        <xdr:cNvSpPr txBox="1"/>
      </xdr:nvSpPr>
      <xdr:spPr>
        <a:xfrm>
          <a:off x="102870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79375</xdr:rowOff>
    </xdr:from>
    <xdr:ext cx="762000" cy="258445"/>
    <xdr:sp macro="" textlink="">
      <xdr:nvSpPr>
        <xdr:cNvPr id="366" name="テキスト ボックス 365"/>
        <xdr:cNvSpPr txBox="1"/>
      </xdr:nvSpPr>
      <xdr:spPr>
        <a:xfrm>
          <a:off x="9448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79375</xdr:rowOff>
    </xdr:from>
    <xdr:ext cx="762000" cy="258445"/>
    <xdr:sp macro="" textlink="">
      <xdr:nvSpPr>
        <xdr:cNvPr id="367" name="テキスト ボックス 366"/>
        <xdr:cNvSpPr txBox="1"/>
      </xdr:nvSpPr>
      <xdr:spPr>
        <a:xfrm>
          <a:off x="8553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79375</xdr:rowOff>
    </xdr:from>
    <xdr:ext cx="754380" cy="258445"/>
    <xdr:sp macro="" textlink="">
      <xdr:nvSpPr>
        <xdr:cNvPr id="368" name="テキスト ボックス 367"/>
        <xdr:cNvSpPr txBox="1"/>
      </xdr:nvSpPr>
      <xdr:spPr>
        <a:xfrm>
          <a:off x="7670800" y="10537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79375</xdr:rowOff>
    </xdr:from>
    <xdr:ext cx="762000" cy="258445"/>
    <xdr:sp macro="" textlink="">
      <xdr:nvSpPr>
        <xdr:cNvPr id="369" name="テキスト ボックス 368"/>
        <xdr:cNvSpPr txBox="1"/>
      </xdr:nvSpPr>
      <xdr:spPr>
        <a:xfrm>
          <a:off x="6781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54610</xdr:rowOff>
    </xdr:from>
    <xdr:to xmlns:xdr="http://schemas.openxmlformats.org/drawingml/2006/spreadsheetDrawing">
      <xdr:col>55</xdr:col>
      <xdr:colOff>50800</xdr:colOff>
      <xdr:row>54</xdr:row>
      <xdr:rowOff>156210</xdr:rowOff>
    </xdr:to>
    <xdr:sp macro="" textlink="">
      <xdr:nvSpPr>
        <xdr:cNvPr id="370" name="楕円 369"/>
        <xdr:cNvSpPr/>
      </xdr:nvSpPr>
      <xdr:spPr>
        <a:xfrm>
          <a:off x="10426700" y="93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77470</xdr:rowOff>
    </xdr:from>
    <xdr:ext cx="527050" cy="243840"/>
    <xdr:sp macro="" textlink="">
      <xdr:nvSpPr>
        <xdr:cNvPr id="371" name="農林水産業費該当値テキスト"/>
        <xdr:cNvSpPr txBox="1"/>
      </xdr:nvSpPr>
      <xdr:spPr>
        <a:xfrm>
          <a:off x="10528300" y="9164320"/>
          <a:ext cx="5270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53</xdr:row>
      <xdr:rowOff>160020</xdr:rowOff>
    </xdr:from>
    <xdr:to xmlns:xdr="http://schemas.openxmlformats.org/drawingml/2006/spreadsheetDrawing">
      <xdr:col>50</xdr:col>
      <xdr:colOff>165100</xdr:colOff>
      <xdr:row>54</xdr:row>
      <xdr:rowOff>90170</xdr:rowOff>
    </xdr:to>
    <xdr:sp macro="" textlink="">
      <xdr:nvSpPr>
        <xdr:cNvPr id="372" name="楕円 371"/>
        <xdr:cNvSpPr/>
      </xdr:nvSpPr>
      <xdr:spPr>
        <a:xfrm>
          <a:off x="9588500" y="92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106680</xdr:rowOff>
    </xdr:from>
    <xdr:ext cx="527685" cy="257810"/>
    <xdr:sp macro="" textlink="">
      <xdr:nvSpPr>
        <xdr:cNvPr id="373" name="テキスト ボックス 372"/>
        <xdr:cNvSpPr txBox="1"/>
      </xdr:nvSpPr>
      <xdr:spPr>
        <a:xfrm>
          <a:off x="9371965" y="9022080"/>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39370</xdr:rowOff>
    </xdr:from>
    <xdr:to xmlns:xdr="http://schemas.openxmlformats.org/drawingml/2006/spreadsheetDrawing">
      <xdr:col>46</xdr:col>
      <xdr:colOff>38100</xdr:colOff>
      <xdr:row>54</xdr:row>
      <xdr:rowOff>140970</xdr:rowOff>
    </xdr:to>
    <xdr:sp macro="" textlink="">
      <xdr:nvSpPr>
        <xdr:cNvPr id="374" name="楕円 373"/>
        <xdr:cNvSpPr/>
      </xdr:nvSpPr>
      <xdr:spPr>
        <a:xfrm>
          <a:off x="8699500" y="92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157480</xdr:rowOff>
    </xdr:from>
    <xdr:ext cx="520065" cy="243840"/>
    <xdr:sp macro="" textlink="">
      <xdr:nvSpPr>
        <xdr:cNvPr id="375" name="テキスト ボックス 374"/>
        <xdr:cNvSpPr txBox="1"/>
      </xdr:nvSpPr>
      <xdr:spPr>
        <a:xfrm>
          <a:off x="8482965" y="9072880"/>
          <a:ext cx="5200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130175</xdr:rowOff>
    </xdr:from>
    <xdr:to xmlns:xdr="http://schemas.openxmlformats.org/drawingml/2006/spreadsheetDrawing">
      <xdr:col>41</xdr:col>
      <xdr:colOff>101600</xdr:colOff>
      <xdr:row>54</xdr:row>
      <xdr:rowOff>60325</xdr:rowOff>
    </xdr:to>
    <xdr:sp macro="" textlink="">
      <xdr:nvSpPr>
        <xdr:cNvPr id="376" name="楕円 375"/>
        <xdr:cNvSpPr/>
      </xdr:nvSpPr>
      <xdr:spPr>
        <a:xfrm>
          <a:off x="7810500" y="921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76835</xdr:rowOff>
    </xdr:from>
    <xdr:ext cx="520065" cy="244475"/>
    <xdr:sp macro="" textlink="">
      <xdr:nvSpPr>
        <xdr:cNvPr id="377" name="テキスト ボックス 376"/>
        <xdr:cNvSpPr txBox="1"/>
      </xdr:nvSpPr>
      <xdr:spPr>
        <a:xfrm>
          <a:off x="7593965" y="8992235"/>
          <a:ext cx="5200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136525</xdr:rowOff>
    </xdr:from>
    <xdr:to xmlns:xdr="http://schemas.openxmlformats.org/drawingml/2006/spreadsheetDrawing">
      <xdr:col>36</xdr:col>
      <xdr:colOff>165100</xdr:colOff>
      <xdr:row>53</xdr:row>
      <xdr:rowOff>66675</xdr:rowOff>
    </xdr:to>
    <xdr:sp macro="" textlink="">
      <xdr:nvSpPr>
        <xdr:cNvPr id="378" name="楕円 377"/>
        <xdr:cNvSpPr/>
      </xdr:nvSpPr>
      <xdr:spPr>
        <a:xfrm>
          <a:off x="6921500" y="905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51</xdr:row>
      <xdr:rowOff>83185</xdr:rowOff>
    </xdr:from>
    <xdr:ext cx="527685" cy="258445"/>
    <xdr:sp macro="" textlink="">
      <xdr:nvSpPr>
        <xdr:cNvPr id="379" name="テキスト ボックス 378"/>
        <xdr:cNvSpPr txBox="1"/>
      </xdr:nvSpPr>
      <xdr:spPr>
        <a:xfrm>
          <a:off x="6704965" y="882713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56515</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7865"/>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280" cy="217170"/>
    <xdr:sp macro="" textlink="">
      <xdr:nvSpPr>
        <xdr:cNvPr id="388" name="テキスト ボックス 387"/>
        <xdr:cNvSpPr txBox="1"/>
      </xdr:nvSpPr>
      <xdr:spPr>
        <a:xfrm>
          <a:off x="6565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0" name="直線コネクタ 389"/>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4315" cy="258445"/>
    <xdr:sp macro="" textlink="">
      <xdr:nvSpPr>
        <xdr:cNvPr id="391" name="テキスト ボックス 390"/>
        <xdr:cNvSpPr txBox="1"/>
      </xdr:nvSpPr>
      <xdr:spPr>
        <a:xfrm>
          <a:off x="6355080" y="13501370"/>
          <a:ext cx="2343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2" name="直線コネクタ 391"/>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23875" cy="246380"/>
    <xdr:sp macro="" textlink="">
      <xdr:nvSpPr>
        <xdr:cNvPr id="393" name="テキスト ボックス 392"/>
        <xdr:cNvSpPr txBox="1"/>
      </xdr:nvSpPr>
      <xdr:spPr>
        <a:xfrm>
          <a:off x="6072505" y="13174345"/>
          <a:ext cx="5238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4" name="直線コネクタ 393"/>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23875" cy="259080"/>
    <xdr:sp macro="" textlink="">
      <xdr:nvSpPr>
        <xdr:cNvPr id="395" name="テキスト ボックス 394"/>
        <xdr:cNvSpPr txBox="1"/>
      </xdr:nvSpPr>
      <xdr:spPr>
        <a:xfrm>
          <a:off x="6072505" y="128479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6" name="直線コネクタ 395"/>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23875" cy="251460"/>
    <xdr:sp macro="" textlink="">
      <xdr:nvSpPr>
        <xdr:cNvPr id="397" name="テキスト ボックス 396"/>
        <xdr:cNvSpPr txBox="1"/>
      </xdr:nvSpPr>
      <xdr:spPr>
        <a:xfrm>
          <a:off x="6072505" y="125222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8" name="直線コネクタ 397"/>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23875" cy="258445"/>
    <xdr:sp macro="" textlink="">
      <xdr:nvSpPr>
        <xdr:cNvPr id="399" name="テキスト ボックス 398"/>
        <xdr:cNvSpPr txBox="1"/>
      </xdr:nvSpPr>
      <xdr:spPr>
        <a:xfrm>
          <a:off x="6072505" y="1219517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0" name="直線コネクタ 399"/>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23875" cy="259080"/>
    <xdr:sp macro="" textlink="">
      <xdr:nvSpPr>
        <xdr:cNvPr id="401" name="テキスト ボックス 400"/>
        <xdr:cNvSpPr txBox="1"/>
      </xdr:nvSpPr>
      <xdr:spPr>
        <a:xfrm>
          <a:off x="6072505" y="118681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2" name="直線コネクタ 40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23875" cy="244475"/>
    <xdr:sp macro="" textlink="">
      <xdr:nvSpPr>
        <xdr:cNvPr id="403" name="テキスト ボックス 402"/>
        <xdr:cNvSpPr txBox="1"/>
      </xdr:nvSpPr>
      <xdr:spPr>
        <a:xfrm>
          <a:off x="6072505" y="11541760"/>
          <a:ext cx="5238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69</xdr:row>
      <xdr:rowOff>129540</xdr:rowOff>
    </xdr:from>
    <xdr:to xmlns:xdr="http://schemas.openxmlformats.org/drawingml/2006/spreadsheetDrawing">
      <xdr:col>54</xdr:col>
      <xdr:colOff>171450</xdr:colOff>
      <xdr:row>79</xdr:row>
      <xdr:rowOff>20320</xdr:rowOff>
    </xdr:to>
    <xdr:cxnSp macro="">
      <xdr:nvCxnSpPr>
        <xdr:cNvPr id="405" name="直線コネクタ 404"/>
        <xdr:cNvCxnSpPr/>
      </xdr:nvCxnSpPr>
      <xdr:spPr>
        <a:xfrm flipV="1">
          <a:off x="10458450" y="119595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24130</xdr:rowOff>
    </xdr:from>
    <xdr:ext cx="462280" cy="259080"/>
    <xdr:sp macro="" textlink="">
      <xdr:nvSpPr>
        <xdr:cNvPr id="406" name="商工費最小値テキスト"/>
        <xdr:cNvSpPr txBox="1"/>
      </xdr:nvSpPr>
      <xdr:spPr>
        <a:xfrm>
          <a:off x="10528300" y="135686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20320</xdr:rowOff>
    </xdr:from>
    <xdr:to xmlns:xdr="http://schemas.openxmlformats.org/drawingml/2006/spreadsheetDrawing">
      <xdr:col>55</xdr:col>
      <xdr:colOff>88900</xdr:colOff>
      <xdr:row>79</xdr:row>
      <xdr:rowOff>20320</xdr:rowOff>
    </xdr:to>
    <xdr:cxnSp macro="">
      <xdr:nvCxnSpPr>
        <xdr:cNvPr id="407" name="直線コネクタ 406"/>
        <xdr:cNvCxnSpPr/>
      </xdr:nvCxnSpPr>
      <xdr:spPr>
        <a:xfrm>
          <a:off x="10388600" y="1356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76200</xdr:rowOff>
    </xdr:from>
    <xdr:ext cx="527050" cy="245745"/>
    <xdr:sp macro="" textlink="">
      <xdr:nvSpPr>
        <xdr:cNvPr id="408" name="商工費最大値テキスト"/>
        <xdr:cNvSpPr txBox="1"/>
      </xdr:nvSpPr>
      <xdr:spPr>
        <a:xfrm>
          <a:off x="10528300" y="1173480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51,553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129540</xdr:rowOff>
    </xdr:from>
    <xdr:to xmlns:xdr="http://schemas.openxmlformats.org/drawingml/2006/spreadsheetDrawing">
      <xdr:col>55</xdr:col>
      <xdr:colOff>88900</xdr:colOff>
      <xdr:row>69</xdr:row>
      <xdr:rowOff>129540</xdr:rowOff>
    </xdr:to>
    <xdr:cxnSp macro="">
      <xdr:nvCxnSpPr>
        <xdr:cNvPr id="409" name="直線コネクタ 408"/>
        <xdr:cNvCxnSpPr/>
      </xdr:nvCxnSpPr>
      <xdr:spPr>
        <a:xfrm>
          <a:off x="10388600" y="1195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156210</xdr:rowOff>
    </xdr:from>
    <xdr:to xmlns:xdr="http://schemas.openxmlformats.org/drawingml/2006/spreadsheetDrawing">
      <xdr:col>55</xdr:col>
      <xdr:colOff>0</xdr:colOff>
      <xdr:row>76</xdr:row>
      <xdr:rowOff>161925</xdr:rowOff>
    </xdr:to>
    <xdr:cxnSp macro="">
      <xdr:nvCxnSpPr>
        <xdr:cNvPr id="410" name="直線コネクタ 409"/>
        <xdr:cNvCxnSpPr/>
      </xdr:nvCxnSpPr>
      <xdr:spPr>
        <a:xfrm flipV="1">
          <a:off x="9639300" y="1318641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124460</xdr:rowOff>
    </xdr:from>
    <xdr:ext cx="527050" cy="254635"/>
    <xdr:sp macro="" textlink="">
      <xdr:nvSpPr>
        <xdr:cNvPr id="411" name="商工費平均値テキスト"/>
        <xdr:cNvSpPr txBox="1"/>
      </xdr:nvSpPr>
      <xdr:spPr>
        <a:xfrm>
          <a:off x="10528300" y="13154660"/>
          <a:ext cx="52705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146050</xdr:rowOff>
    </xdr:from>
    <xdr:to xmlns:xdr="http://schemas.openxmlformats.org/drawingml/2006/spreadsheetDrawing">
      <xdr:col>55</xdr:col>
      <xdr:colOff>50800</xdr:colOff>
      <xdr:row>77</xdr:row>
      <xdr:rowOff>76200</xdr:rowOff>
    </xdr:to>
    <xdr:sp macro="" textlink="">
      <xdr:nvSpPr>
        <xdr:cNvPr id="412" name="フローチャート: 判断 411"/>
        <xdr:cNvSpPr/>
      </xdr:nvSpPr>
      <xdr:spPr>
        <a:xfrm>
          <a:off x="10426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75</xdr:row>
      <xdr:rowOff>169545</xdr:rowOff>
    </xdr:from>
    <xdr:to xmlns:xdr="http://schemas.openxmlformats.org/drawingml/2006/spreadsheetDrawing">
      <xdr:col>50</xdr:col>
      <xdr:colOff>114300</xdr:colOff>
      <xdr:row>76</xdr:row>
      <xdr:rowOff>161925</xdr:rowOff>
    </xdr:to>
    <xdr:cxnSp macro="">
      <xdr:nvCxnSpPr>
        <xdr:cNvPr id="413" name="直線コネクタ 412"/>
        <xdr:cNvCxnSpPr/>
      </xdr:nvCxnSpPr>
      <xdr:spPr>
        <a:xfrm>
          <a:off x="8743950" y="13028295"/>
          <a:ext cx="89535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132080</xdr:rowOff>
    </xdr:from>
    <xdr:to xmlns:xdr="http://schemas.openxmlformats.org/drawingml/2006/spreadsheetDrawing">
      <xdr:col>50</xdr:col>
      <xdr:colOff>165100</xdr:colOff>
      <xdr:row>77</xdr:row>
      <xdr:rowOff>61595</xdr:rowOff>
    </xdr:to>
    <xdr:sp macro="" textlink="">
      <xdr:nvSpPr>
        <xdr:cNvPr id="414" name="フローチャート: 判断 413"/>
        <xdr:cNvSpPr/>
      </xdr:nvSpPr>
      <xdr:spPr>
        <a:xfrm>
          <a:off x="95885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52705</xdr:rowOff>
    </xdr:from>
    <xdr:ext cx="527685" cy="246380"/>
    <xdr:sp macro="" textlink="">
      <xdr:nvSpPr>
        <xdr:cNvPr id="415" name="テキスト ボックス 414"/>
        <xdr:cNvSpPr txBox="1"/>
      </xdr:nvSpPr>
      <xdr:spPr>
        <a:xfrm>
          <a:off x="9371965" y="1325435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124460</xdr:rowOff>
    </xdr:from>
    <xdr:to xmlns:xdr="http://schemas.openxmlformats.org/drawingml/2006/spreadsheetDrawing">
      <xdr:col>45</xdr:col>
      <xdr:colOff>171450</xdr:colOff>
      <xdr:row>75</xdr:row>
      <xdr:rowOff>169545</xdr:rowOff>
    </xdr:to>
    <xdr:cxnSp macro="">
      <xdr:nvCxnSpPr>
        <xdr:cNvPr id="416" name="直線コネクタ 415"/>
        <xdr:cNvCxnSpPr/>
      </xdr:nvCxnSpPr>
      <xdr:spPr>
        <a:xfrm>
          <a:off x="7861300" y="12640310"/>
          <a:ext cx="882650" cy="387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80645</xdr:rowOff>
    </xdr:from>
    <xdr:to xmlns:xdr="http://schemas.openxmlformats.org/drawingml/2006/spreadsheetDrawing">
      <xdr:col>46</xdr:col>
      <xdr:colOff>38100</xdr:colOff>
      <xdr:row>77</xdr:row>
      <xdr:rowOff>10795</xdr:rowOff>
    </xdr:to>
    <xdr:sp macro="" textlink="">
      <xdr:nvSpPr>
        <xdr:cNvPr id="417" name="フローチャート: 判断 416"/>
        <xdr:cNvSpPr/>
      </xdr:nvSpPr>
      <xdr:spPr>
        <a:xfrm>
          <a:off x="86995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1905</xdr:rowOff>
    </xdr:from>
    <xdr:ext cx="520065" cy="259080"/>
    <xdr:sp macro="" textlink="">
      <xdr:nvSpPr>
        <xdr:cNvPr id="418" name="テキスト ボックス 417"/>
        <xdr:cNvSpPr txBox="1"/>
      </xdr:nvSpPr>
      <xdr:spPr>
        <a:xfrm>
          <a:off x="8482965" y="132035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124460</xdr:rowOff>
    </xdr:from>
    <xdr:to xmlns:xdr="http://schemas.openxmlformats.org/drawingml/2006/spreadsheetDrawing">
      <xdr:col>41</xdr:col>
      <xdr:colOff>50800</xdr:colOff>
      <xdr:row>75</xdr:row>
      <xdr:rowOff>105410</xdr:rowOff>
    </xdr:to>
    <xdr:cxnSp macro="">
      <xdr:nvCxnSpPr>
        <xdr:cNvPr id="419" name="直線コネクタ 418"/>
        <xdr:cNvCxnSpPr/>
      </xdr:nvCxnSpPr>
      <xdr:spPr>
        <a:xfrm flipV="1">
          <a:off x="6972300" y="12640310"/>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10795</xdr:rowOff>
    </xdr:from>
    <xdr:to xmlns:xdr="http://schemas.openxmlformats.org/drawingml/2006/spreadsheetDrawing">
      <xdr:col>41</xdr:col>
      <xdr:colOff>101600</xdr:colOff>
      <xdr:row>76</xdr:row>
      <xdr:rowOff>112395</xdr:rowOff>
    </xdr:to>
    <xdr:sp macro="" textlink="">
      <xdr:nvSpPr>
        <xdr:cNvPr id="420" name="フローチャート: 判断 419"/>
        <xdr:cNvSpPr/>
      </xdr:nvSpPr>
      <xdr:spPr>
        <a:xfrm>
          <a:off x="7810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103505</xdr:rowOff>
    </xdr:from>
    <xdr:ext cx="520065" cy="259080"/>
    <xdr:sp macro="" textlink="">
      <xdr:nvSpPr>
        <xdr:cNvPr id="421" name="テキスト ボックス 420"/>
        <xdr:cNvSpPr txBox="1"/>
      </xdr:nvSpPr>
      <xdr:spPr>
        <a:xfrm>
          <a:off x="7593965" y="131337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113030</xdr:rowOff>
    </xdr:from>
    <xdr:to xmlns:xdr="http://schemas.openxmlformats.org/drawingml/2006/spreadsheetDrawing">
      <xdr:col>36</xdr:col>
      <xdr:colOff>165100</xdr:colOff>
      <xdr:row>75</xdr:row>
      <xdr:rowOff>43180</xdr:rowOff>
    </xdr:to>
    <xdr:sp macro="" textlink="">
      <xdr:nvSpPr>
        <xdr:cNvPr id="422" name="フローチャート: 判断 421"/>
        <xdr:cNvSpPr/>
      </xdr:nvSpPr>
      <xdr:spPr>
        <a:xfrm>
          <a:off x="69215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59690</xdr:rowOff>
    </xdr:from>
    <xdr:ext cx="527685" cy="259080"/>
    <xdr:sp macro="" textlink="">
      <xdr:nvSpPr>
        <xdr:cNvPr id="423" name="テキスト ボックス 422"/>
        <xdr:cNvSpPr txBox="1"/>
      </xdr:nvSpPr>
      <xdr:spPr>
        <a:xfrm>
          <a:off x="6704965" y="12575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4" name="テキスト ボックス 42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5" name="テキスト ボックス 42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80010</xdr:rowOff>
    </xdr:from>
    <xdr:ext cx="762000" cy="259080"/>
    <xdr:sp macro="" textlink="">
      <xdr:nvSpPr>
        <xdr:cNvPr id="426" name="テキスト ボックス 425"/>
        <xdr:cNvSpPr txBox="1"/>
      </xdr:nvSpPr>
      <xdr:spPr>
        <a:xfrm>
          <a:off x="8553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4380" cy="259080"/>
    <xdr:sp macro="" textlink="">
      <xdr:nvSpPr>
        <xdr:cNvPr id="427" name="テキスト ボックス 426"/>
        <xdr:cNvSpPr txBox="1"/>
      </xdr:nvSpPr>
      <xdr:spPr>
        <a:xfrm>
          <a:off x="7670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8" name="テキスト ボックス 42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105410</xdr:rowOff>
    </xdr:from>
    <xdr:to xmlns:xdr="http://schemas.openxmlformats.org/drawingml/2006/spreadsheetDrawing">
      <xdr:col>55</xdr:col>
      <xdr:colOff>50800</xdr:colOff>
      <xdr:row>77</xdr:row>
      <xdr:rowOff>35560</xdr:rowOff>
    </xdr:to>
    <xdr:sp macro="" textlink="">
      <xdr:nvSpPr>
        <xdr:cNvPr id="429" name="楕円 428"/>
        <xdr:cNvSpPr/>
      </xdr:nvSpPr>
      <xdr:spPr>
        <a:xfrm>
          <a:off x="104267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128270</xdr:rowOff>
    </xdr:from>
    <xdr:ext cx="527050" cy="258445"/>
    <xdr:sp macro="" textlink="">
      <xdr:nvSpPr>
        <xdr:cNvPr id="430" name="商工費該当値テキスト"/>
        <xdr:cNvSpPr txBox="1"/>
      </xdr:nvSpPr>
      <xdr:spPr>
        <a:xfrm>
          <a:off x="10528300" y="12987020"/>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111125</xdr:rowOff>
    </xdr:from>
    <xdr:to xmlns:xdr="http://schemas.openxmlformats.org/drawingml/2006/spreadsheetDrawing">
      <xdr:col>50</xdr:col>
      <xdr:colOff>165100</xdr:colOff>
      <xdr:row>77</xdr:row>
      <xdr:rowOff>41275</xdr:rowOff>
    </xdr:to>
    <xdr:sp macro="" textlink="">
      <xdr:nvSpPr>
        <xdr:cNvPr id="431" name="楕円 430"/>
        <xdr:cNvSpPr/>
      </xdr:nvSpPr>
      <xdr:spPr>
        <a:xfrm>
          <a:off x="95885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57785</xdr:rowOff>
    </xdr:from>
    <xdr:ext cx="527685" cy="259080"/>
    <xdr:sp macro="" textlink="">
      <xdr:nvSpPr>
        <xdr:cNvPr id="432" name="テキスト ボックス 431"/>
        <xdr:cNvSpPr txBox="1"/>
      </xdr:nvSpPr>
      <xdr:spPr>
        <a:xfrm>
          <a:off x="9371965" y="129165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118745</xdr:rowOff>
    </xdr:from>
    <xdr:to xmlns:xdr="http://schemas.openxmlformats.org/drawingml/2006/spreadsheetDrawing">
      <xdr:col>46</xdr:col>
      <xdr:colOff>38100</xdr:colOff>
      <xdr:row>76</xdr:row>
      <xdr:rowOff>48895</xdr:rowOff>
    </xdr:to>
    <xdr:sp macro="" textlink="">
      <xdr:nvSpPr>
        <xdr:cNvPr id="433" name="楕円 432"/>
        <xdr:cNvSpPr/>
      </xdr:nvSpPr>
      <xdr:spPr>
        <a:xfrm>
          <a:off x="86995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65405</xdr:rowOff>
    </xdr:from>
    <xdr:ext cx="520065" cy="249555"/>
    <xdr:sp macro="" textlink="">
      <xdr:nvSpPr>
        <xdr:cNvPr id="434" name="テキスト ボックス 433"/>
        <xdr:cNvSpPr txBox="1"/>
      </xdr:nvSpPr>
      <xdr:spPr>
        <a:xfrm>
          <a:off x="8482965" y="1275270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73</xdr:row>
      <xdr:rowOff>73660</xdr:rowOff>
    </xdr:from>
    <xdr:to xmlns:xdr="http://schemas.openxmlformats.org/drawingml/2006/spreadsheetDrawing">
      <xdr:col>41</xdr:col>
      <xdr:colOff>101600</xdr:colOff>
      <xdr:row>74</xdr:row>
      <xdr:rowOff>3810</xdr:rowOff>
    </xdr:to>
    <xdr:sp macro="" textlink="">
      <xdr:nvSpPr>
        <xdr:cNvPr id="435" name="楕円 434"/>
        <xdr:cNvSpPr/>
      </xdr:nvSpPr>
      <xdr:spPr>
        <a:xfrm>
          <a:off x="78105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20320</xdr:rowOff>
    </xdr:from>
    <xdr:ext cx="520065" cy="248920"/>
    <xdr:sp macro="" textlink="">
      <xdr:nvSpPr>
        <xdr:cNvPr id="436" name="テキスト ボックス 435"/>
        <xdr:cNvSpPr txBox="1"/>
      </xdr:nvSpPr>
      <xdr:spPr>
        <a:xfrm>
          <a:off x="7593965" y="1236472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54610</xdr:rowOff>
    </xdr:from>
    <xdr:to xmlns:xdr="http://schemas.openxmlformats.org/drawingml/2006/spreadsheetDrawing">
      <xdr:col>36</xdr:col>
      <xdr:colOff>165100</xdr:colOff>
      <xdr:row>75</xdr:row>
      <xdr:rowOff>156210</xdr:rowOff>
    </xdr:to>
    <xdr:sp macro="" textlink="">
      <xdr:nvSpPr>
        <xdr:cNvPr id="437" name="楕円 436"/>
        <xdr:cNvSpPr/>
      </xdr:nvSpPr>
      <xdr:spPr>
        <a:xfrm>
          <a:off x="6921500" y="129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147320</xdr:rowOff>
    </xdr:from>
    <xdr:ext cx="527685" cy="254635"/>
    <xdr:sp macro="" textlink="">
      <xdr:nvSpPr>
        <xdr:cNvPr id="438" name="テキスト ボックス 437"/>
        <xdr:cNvSpPr txBox="1"/>
      </xdr:nvSpPr>
      <xdr:spPr>
        <a:xfrm>
          <a:off x="6704965" y="13006070"/>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280" cy="217170"/>
    <xdr:sp macro="" textlink="">
      <xdr:nvSpPr>
        <xdr:cNvPr id="447" name="テキスト ボックス 446"/>
        <xdr:cNvSpPr txBox="1"/>
      </xdr:nvSpPr>
      <xdr:spPr>
        <a:xfrm>
          <a:off x="6565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34315" cy="248920"/>
    <xdr:sp macro="" textlink="">
      <xdr:nvSpPr>
        <xdr:cNvPr id="449" name="テキスト ボックス 448"/>
        <xdr:cNvSpPr txBox="1"/>
      </xdr:nvSpPr>
      <xdr:spPr>
        <a:xfrm>
          <a:off x="6355080" y="17256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0" name="直線コネクタ 449"/>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23875" cy="259080"/>
    <xdr:sp macro="" textlink="">
      <xdr:nvSpPr>
        <xdr:cNvPr id="451" name="テキスト ボックス 450"/>
        <xdr:cNvSpPr txBox="1"/>
      </xdr:nvSpPr>
      <xdr:spPr>
        <a:xfrm>
          <a:off x="6072505" y="169303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2" name="直線コネクタ 451"/>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3875" cy="250825"/>
    <xdr:sp macro="" textlink="">
      <xdr:nvSpPr>
        <xdr:cNvPr id="453" name="テキスト ボックス 452"/>
        <xdr:cNvSpPr txBox="1"/>
      </xdr:nvSpPr>
      <xdr:spPr>
        <a:xfrm>
          <a:off x="6072505" y="1660334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4" name="直線コネクタ 453"/>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3875" cy="259080"/>
    <xdr:sp macro="" textlink="">
      <xdr:nvSpPr>
        <xdr:cNvPr id="455" name="テキスト ボックス 454"/>
        <xdr:cNvSpPr txBox="1"/>
      </xdr:nvSpPr>
      <xdr:spPr>
        <a:xfrm>
          <a:off x="6072505" y="162769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6" name="直線コネクタ 455"/>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3875" cy="251460"/>
    <xdr:sp macro="" textlink="">
      <xdr:nvSpPr>
        <xdr:cNvPr id="457" name="テキスト ボックス 456"/>
        <xdr:cNvSpPr txBox="1"/>
      </xdr:nvSpPr>
      <xdr:spPr>
        <a:xfrm>
          <a:off x="6072505" y="159512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8" name="直線コネクタ 457"/>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8645" cy="258445"/>
    <xdr:sp macro="" textlink="">
      <xdr:nvSpPr>
        <xdr:cNvPr id="459" name="テキスト ボックス 458"/>
        <xdr:cNvSpPr txBox="1"/>
      </xdr:nvSpPr>
      <xdr:spPr>
        <a:xfrm>
          <a:off x="6008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0" name="直線コネクタ 459"/>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8645" cy="259080"/>
    <xdr:sp macro="" textlink="">
      <xdr:nvSpPr>
        <xdr:cNvPr id="461" name="テキスト ボックス 460"/>
        <xdr:cNvSpPr txBox="1"/>
      </xdr:nvSpPr>
      <xdr:spPr>
        <a:xfrm>
          <a:off x="6008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2" name="直線コネクタ 46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645" cy="244475"/>
    <xdr:sp macro="" textlink="">
      <xdr:nvSpPr>
        <xdr:cNvPr id="463" name="テキスト ボックス 462"/>
        <xdr:cNvSpPr txBox="1"/>
      </xdr:nvSpPr>
      <xdr:spPr>
        <a:xfrm>
          <a:off x="6008370" y="14970760"/>
          <a:ext cx="588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120650</xdr:rowOff>
    </xdr:from>
    <xdr:to xmlns:xdr="http://schemas.openxmlformats.org/drawingml/2006/spreadsheetDrawing">
      <xdr:col>54</xdr:col>
      <xdr:colOff>171450</xdr:colOff>
      <xdr:row>99</xdr:row>
      <xdr:rowOff>15240</xdr:rowOff>
    </xdr:to>
    <xdr:cxnSp macro="">
      <xdr:nvCxnSpPr>
        <xdr:cNvPr id="465" name="直線コネクタ 464"/>
        <xdr:cNvCxnSpPr/>
      </xdr:nvCxnSpPr>
      <xdr:spPr>
        <a:xfrm flipV="1">
          <a:off x="10458450" y="15551150"/>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19050</xdr:rowOff>
    </xdr:from>
    <xdr:ext cx="527050" cy="250190"/>
    <xdr:sp macro="" textlink="">
      <xdr:nvSpPr>
        <xdr:cNvPr id="466" name="土木費最小値テキスト"/>
        <xdr:cNvSpPr txBox="1"/>
      </xdr:nvSpPr>
      <xdr:spPr>
        <a:xfrm>
          <a:off x="10528300" y="16992600"/>
          <a:ext cx="527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15240</xdr:rowOff>
    </xdr:from>
    <xdr:to xmlns:xdr="http://schemas.openxmlformats.org/drawingml/2006/spreadsheetDrawing">
      <xdr:col>55</xdr:col>
      <xdr:colOff>88900</xdr:colOff>
      <xdr:row>99</xdr:row>
      <xdr:rowOff>15240</xdr:rowOff>
    </xdr:to>
    <xdr:cxnSp macro="">
      <xdr:nvCxnSpPr>
        <xdr:cNvPr id="467" name="直線コネクタ 466"/>
        <xdr:cNvCxnSpPr/>
      </xdr:nvCxnSpPr>
      <xdr:spPr>
        <a:xfrm>
          <a:off x="10388600" y="16988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66675</xdr:rowOff>
    </xdr:from>
    <xdr:ext cx="591185" cy="248285"/>
    <xdr:sp macro="" textlink="">
      <xdr:nvSpPr>
        <xdr:cNvPr id="468" name="土木費最大値テキスト"/>
        <xdr:cNvSpPr txBox="1"/>
      </xdr:nvSpPr>
      <xdr:spPr>
        <a:xfrm>
          <a:off x="10528300" y="15325725"/>
          <a:ext cx="5911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113,201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120650</xdr:rowOff>
    </xdr:from>
    <xdr:to xmlns:xdr="http://schemas.openxmlformats.org/drawingml/2006/spreadsheetDrawing">
      <xdr:col>55</xdr:col>
      <xdr:colOff>88900</xdr:colOff>
      <xdr:row>90</xdr:row>
      <xdr:rowOff>120650</xdr:rowOff>
    </xdr:to>
    <xdr:cxnSp macro="">
      <xdr:nvCxnSpPr>
        <xdr:cNvPr id="469" name="直線コネクタ 468"/>
        <xdr:cNvCxnSpPr/>
      </xdr:nvCxnSpPr>
      <xdr:spPr>
        <a:xfrm>
          <a:off x="10388600" y="1555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81915</xdr:rowOff>
    </xdr:from>
    <xdr:to xmlns:xdr="http://schemas.openxmlformats.org/drawingml/2006/spreadsheetDrawing">
      <xdr:col>55</xdr:col>
      <xdr:colOff>0</xdr:colOff>
      <xdr:row>96</xdr:row>
      <xdr:rowOff>83185</xdr:rowOff>
    </xdr:to>
    <xdr:cxnSp macro="">
      <xdr:nvCxnSpPr>
        <xdr:cNvPr id="470" name="直線コネクタ 469"/>
        <xdr:cNvCxnSpPr/>
      </xdr:nvCxnSpPr>
      <xdr:spPr>
        <a:xfrm flipV="1">
          <a:off x="9639300" y="16369665"/>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85090</xdr:rowOff>
    </xdr:from>
    <xdr:ext cx="527050" cy="259080"/>
    <xdr:sp macro="" textlink="">
      <xdr:nvSpPr>
        <xdr:cNvPr id="471" name="土木費平均値テキスト"/>
        <xdr:cNvSpPr txBox="1"/>
      </xdr:nvSpPr>
      <xdr:spPr>
        <a:xfrm>
          <a:off x="10528300" y="16544290"/>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72" name="フローチャート: 判断 471"/>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39370</xdr:rowOff>
    </xdr:from>
    <xdr:to xmlns:xdr="http://schemas.openxmlformats.org/drawingml/2006/spreadsheetDrawing">
      <xdr:col>50</xdr:col>
      <xdr:colOff>114300</xdr:colOff>
      <xdr:row>96</xdr:row>
      <xdr:rowOff>83185</xdr:rowOff>
    </xdr:to>
    <xdr:cxnSp macro="">
      <xdr:nvCxnSpPr>
        <xdr:cNvPr id="473" name="直線コネクタ 472"/>
        <xdr:cNvCxnSpPr/>
      </xdr:nvCxnSpPr>
      <xdr:spPr>
        <a:xfrm>
          <a:off x="8743950" y="16498570"/>
          <a:ext cx="8953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155575</xdr:rowOff>
    </xdr:from>
    <xdr:to xmlns:xdr="http://schemas.openxmlformats.org/drawingml/2006/spreadsheetDrawing">
      <xdr:col>50</xdr:col>
      <xdr:colOff>165100</xdr:colOff>
      <xdr:row>97</xdr:row>
      <xdr:rowOff>86360</xdr:rowOff>
    </xdr:to>
    <xdr:sp macro="" textlink="">
      <xdr:nvSpPr>
        <xdr:cNvPr id="474" name="フローチャート: 判断 473"/>
        <xdr:cNvSpPr/>
      </xdr:nvSpPr>
      <xdr:spPr>
        <a:xfrm>
          <a:off x="95885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76835</xdr:rowOff>
    </xdr:from>
    <xdr:ext cx="527685" cy="249555"/>
    <xdr:sp macro="" textlink="">
      <xdr:nvSpPr>
        <xdr:cNvPr id="475" name="テキスト ボックス 474"/>
        <xdr:cNvSpPr txBox="1"/>
      </xdr:nvSpPr>
      <xdr:spPr>
        <a:xfrm>
          <a:off x="9371965" y="1670748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29210</xdr:rowOff>
    </xdr:from>
    <xdr:to xmlns:xdr="http://schemas.openxmlformats.org/drawingml/2006/spreadsheetDrawing">
      <xdr:col>45</xdr:col>
      <xdr:colOff>171450</xdr:colOff>
      <xdr:row>96</xdr:row>
      <xdr:rowOff>39370</xdr:rowOff>
    </xdr:to>
    <xdr:cxnSp macro="">
      <xdr:nvCxnSpPr>
        <xdr:cNvPr id="476" name="直線コネクタ 475"/>
        <xdr:cNvCxnSpPr/>
      </xdr:nvCxnSpPr>
      <xdr:spPr>
        <a:xfrm>
          <a:off x="7861300" y="16316960"/>
          <a:ext cx="88265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163195</xdr:rowOff>
    </xdr:from>
    <xdr:to xmlns:xdr="http://schemas.openxmlformats.org/drawingml/2006/spreadsheetDrawing">
      <xdr:col>46</xdr:col>
      <xdr:colOff>38100</xdr:colOff>
      <xdr:row>97</xdr:row>
      <xdr:rowOff>93345</xdr:rowOff>
    </xdr:to>
    <xdr:sp macro="" textlink="">
      <xdr:nvSpPr>
        <xdr:cNvPr id="477" name="フローチャート: 判断 476"/>
        <xdr:cNvSpPr/>
      </xdr:nvSpPr>
      <xdr:spPr>
        <a:xfrm>
          <a:off x="86995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84455</xdr:rowOff>
    </xdr:from>
    <xdr:ext cx="520065" cy="259080"/>
    <xdr:sp macro="" textlink="">
      <xdr:nvSpPr>
        <xdr:cNvPr id="478" name="テキスト ボックス 477"/>
        <xdr:cNvSpPr txBox="1"/>
      </xdr:nvSpPr>
      <xdr:spPr>
        <a:xfrm>
          <a:off x="8482965" y="167151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29210</xdr:rowOff>
    </xdr:from>
    <xdr:to xmlns:xdr="http://schemas.openxmlformats.org/drawingml/2006/spreadsheetDrawing">
      <xdr:col>41</xdr:col>
      <xdr:colOff>50800</xdr:colOff>
      <xdr:row>95</xdr:row>
      <xdr:rowOff>71120</xdr:rowOff>
    </xdr:to>
    <xdr:cxnSp macro="">
      <xdr:nvCxnSpPr>
        <xdr:cNvPr id="479" name="直線コネクタ 478"/>
        <xdr:cNvCxnSpPr/>
      </xdr:nvCxnSpPr>
      <xdr:spPr>
        <a:xfrm flipV="1">
          <a:off x="6972300" y="163169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3175</xdr:rowOff>
    </xdr:from>
    <xdr:to xmlns:xdr="http://schemas.openxmlformats.org/drawingml/2006/spreadsheetDrawing">
      <xdr:col>41</xdr:col>
      <xdr:colOff>101600</xdr:colOff>
      <xdr:row>97</xdr:row>
      <xdr:rowOff>104775</xdr:rowOff>
    </xdr:to>
    <xdr:sp macro="" textlink="">
      <xdr:nvSpPr>
        <xdr:cNvPr id="480" name="フローチャート: 判断 479"/>
        <xdr:cNvSpPr/>
      </xdr:nvSpPr>
      <xdr:spPr>
        <a:xfrm>
          <a:off x="7810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95885</xdr:rowOff>
    </xdr:from>
    <xdr:ext cx="520065" cy="259080"/>
    <xdr:sp macro="" textlink="">
      <xdr:nvSpPr>
        <xdr:cNvPr id="481" name="テキスト ボックス 480"/>
        <xdr:cNvSpPr txBox="1"/>
      </xdr:nvSpPr>
      <xdr:spPr>
        <a:xfrm>
          <a:off x="7593965" y="1672653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118110</xdr:rowOff>
    </xdr:from>
    <xdr:to xmlns:xdr="http://schemas.openxmlformats.org/drawingml/2006/spreadsheetDrawing">
      <xdr:col>36</xdr:col>
      <xdr:colOff>165100</xdr:colOff>
      <xdr:row>97</xdr:row>
      <xdr:rowOff>48260</xdr:rowOff>
    </xdr:to>
    <xdr:sp macro="" textlink="">
      <xdr:nvSpPr>
        <xdr:cNvPr id="482" name="フローチャート: 判断 481"/>
        <xdr:cNvSpPr/>
      </xdr:nvSpPr>
      <xdr:spPr>
        <a:xfrm>
          <a:off x="69215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39370</xdr:rowOff>
    </xdr:from>
    <xdr:ext cx="527685" cy="259080"/>
    <xdr:sp macro="" textlink="">
      <xdr:nvSpPr>
        <xdr:cNvPr id="483" name="テキスト ボックス 482"/>
        <xdr:cNvSpPr txBox="1"/>
      </xdr:nvSpPr>
      <xdr:spPr>
        <a:xfrm>
          <a:off x="6704965" y="166700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4" name="テキスト ボックス 48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5" name="テキスト ボックス 48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6" name="テキスト ボックス 485"/>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4380" cy="259080"/>
    <xdr:sp macro="" textlink="">
      <xdr:nvSpPr>
        <xdr:cNvPr id="487" name="テキスト ボックス 486"/>
        <xdr:cNvSpPr txBox="1"/>
      </xdr:nvSpPr>
      <xdr:spPr>
        <a:xfrm>
          <a:off x="7670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8" name="テキスト ボックス 48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31115</xdr:rowOff>
    </xdr:from>
    <xdr:to xmlns:xdr="http://schemas.openxmlformats.org/drawingml/2006/spreadsheetDrawing">
      <xdr:col>55</xdr:col>
      <xdr:colOff>50800</xdr:colOff>
      <xdr:row>95</xdr:row>
      <xdr:rowOff>132715</xdr:rowOff>
    </xdr:to>
    <xdr:sp macro="" textlink="">
      <xdr:nvSpPr>
        <xdr:cNvPr id="489" name="楕円 488"/>
        <xdr:cNvSpPr/>
      </xdr:nvSpPr>
      <xdr:spPr>
        <a:xfrm>
          <a:off x="104267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53975</xdr:rowOff>
    </xdr:from>
    <xdr:ext cx="527050" cy="249555"/>
    <xdr:sp macro="" textlink="">
      <xdr:nvSpPr>
        <xdr:cNvPr id="490" name="土木費該当値テキスト"/>
        <xdr:cNvSpPr txBox="1"/>
      </xdr:nvSpPr>
      <xdr:spPr>
        <a:xfrm>
          <a:off x="10528300" y="1617027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32385</xdr:rowOff>
    </xdr:from>
    <xdr:to xmlns:xdr="http://schemas.openxmlformats.org/drawingml/2006/spreadsheetDrawing">
      <xdr:col>50</xdr:col>
      <xdr:colOff>165100</xdr:colOff>
      <xdr:row>96</xdr:row>
      <xdr:rowOff>133985</xdr:rowOff>
    </xdr:to>
    <xdr:sp macro="" textlink="">
      <xdr:nvSpPr>
        <xdr:cNvPr id="491" name="楕円 490"/>
        <xdr:cNvSpPr/>
      </xdr:nvSpPr>
      <xdr:spPr>
        <a:xfrm>
          <a:off x="9588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150495</xdr:rowOff>
    </xdr:from>
    <xdr:ext cx="527685" cy="259080"/>
    <xdr:sp macro="" textlink="">
      <xdr:nvSpPr>
        <xdr:cNvPr id="492" name="テキスト ボックス 491"/>
        <xdr:cNvSpPr txBox="1"/>
      </xdr:nvSpPr>
      <xdr:spPr>
        <a:xfrm>
          <a:off x="9371965" y="162667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160020</xdr:rowOff>
    </xdr:from>
    <xdr:to xmlns:xdr="http://schemas.openxmlformats.org/drawingml/2006/spreadsheetDrawing">
      <xdr:col>46</xdr:col>
      <xdr:colOff>38100</xdr:colOff>
      <xdr:row>96</xdr:row>
      <xdr:rowOff>90170</xdr:rowOff>
    </xdr:to>
    <xdr:sp macro="" textlink="">
      <xdr:nvSpPr>
        <xdr:cNvPr id="493" name="楕円 492"/>
        <xdr:cNvSpPr/>
      </xdr:nvSpPr>
      <xdr:spPr>
        <a:xfrm>
          <a:off x="8699500" y="164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106680</xdr:rowOff>
    </xdr:from>
    <xdr:ext cx="520065" cy="259080"/>
    <xdr:sp macro="" textlink="">
      <xdr:nvSpPr>
        <xdr:cNvPr id="494" name="テキスト ボックス 493"/>
        <xdr:cNvSpPr txBox="1"/>
      </xdr:nvSpPr>
      <xdr:spPr>
        <a:xfrm>
          <a:off x="8482965" y="162229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149860</xdr:rowOff>
    </xdr:from>
    <xdr:to xmlns:xdr="http://schemas.openxmlformats.org/drawingml/2006/spreadsheetDrawing">
      <xdr:col>41</xdr:col>
      <xdr:colOff>101600</xdr:colOff>
      <xdr:row>95</xdr:row>
      <xdr:rowOff>80010</xdr:rowOff>
    </xdr:to>
    <xdr:sp macro="" textlink="">
      <xdr:nvSpPr>
        <xdr:cNvPr id="495" name="楕円 494"/>
        <xdr:cNvSpPr/>
      </xdr:nvSpPr>
      <xdr:spPr>
        <a:xfrm>
          <a:off x="7810500" y="162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96520</xdr:rowOff>
    </xdr:from>
    <xdr:ext cx="520065" cy="259080"/>
    <xdr:sp macro="" textlink="">
      <xdr:nvSpPr>
        <xdr:cNvPr id="496" name="テキスト ボックス 495"/>
        <xdr:cNvSpPr txBox="1"/>
      </xdr:nvSpPr>
      <xdr:spPr>
        <a:xfrm>
          <a:off x="7593965" y="160413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20320</xdr:rowOff>
    </xdr:from>
    <xdr:to xmlns:xdr="http://schemas.openxmlformats.org/drawingml/2006/spreadsheetDrawing">
      <xdr:col>36</xdr:col>
      <xdr:colOff>165100</xdr:colOff>
      <xdr:row>95</xdr:row>
      <xdr:rowOff>121920</xdr:rowOff>
    </xdr:to>
    <xdr:sp macro="" textlink="">
      <xdr:nvSpPr>
        <xdr:cNvPr id="497" name="楕円 496"/>
        <xdr:cNvSpPr/>
      </xdr:nvSpPr>
      <xdr:spPr>
        <a:xfrm>
          <a:off x="6921500" y="163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138430</xdr:rowOff>
    </xdr:from>
    <xdr:ext cx="527685" cy="259080"/>
    <xdr:sp macro="" textlink="">
      <xdr:nvSpPr>
        <xdr:cNvPr id="498" name="テキスト ボックス 497"/>
        <xdr:cNvSpPr txBox="1"/>
      </xdr:nvSpPr>
      <xdr:spPr>
        <a:xfrm>
          <a:off x="6704965" y="160832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56515</xdr:rowOff>
    </xdr:from>
    <xdr:to xmlns:xdr="http://schemas.openxmlformats.org/drawingml/2006/spreadsheetDrawing">
      <xdr:col>89</xdr:col>
      <xdr:colOff>171450</xdr:colOff>
      <xdr:row>25</xdr:row>
      <xdr:rowOff>31115</xdr:rowOff>
    </xdr:to>
    <xdr:sp macro="" textlink="">
      <xdr:nvSpPr>
        <xdr:cNvPr id="499" name="正方形/長方形 498"/>
        <xdr:cNvSpPr/>
      </xdr:nvSpPr>
      <xdr:spPr>
        <a:xfrm>
          <a:off x="12446000" y="3999865"/>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56515</xdr:rowOff>
    </xdr:from>
    <xdr:to xmlns:xdr="http://schemas.openxmlformats.org/drawingml/2006/spreadsheetDrawing">
      <xdr:col>74</xdr:col>
      <xdr:colOff>0</xdr:colOff>
      <xdr:row>26</xdr:row>
      <xdr:rowOff>139065</xdr:rowOff>
    </xdr:to>
    <xdr:sp macro="" textlink="">
      <xdr:nvSpPr>
        <xdr:cNvPr id="500" name="正方形/長方形 499"/>
        <xdr:cNvSpPr/>
      </xdr:nvSpPr>
      <xdr:spPr>
        <a:xfrm>
          <a:off x="12573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56515</xdr:rowOff>
    </xdr:from>
    <xdr:to xmlns:xdr="http://schemas.openxmlformats.org/drawingml/2006/spreadsheetDrawing">
      <xdr:col>79</xdr:col>
      <xdr:colOff>63500</xdr:colOff>
      <xdr:row>26</xdr:row>
      <xdr:rowOff>139065</xdr:rowOff>
    </xdr:to>
    <xdr:sp macro="" textlink="">
      <xdr:nvSpPr>
        <xdr:cNvPr id="502" name="正方形/長方形 501"/>
        <xdr:cNvSpPr/>
      </xdr:nvSpPr>
      <xdr:spPr>
        <a:xfrm>
          <a:off x="13589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56515</xdr:rowOff>
    </xdr:from>
    <xdr:to xmlns:xdr="http://schemas.openxmlformats.org/drawingml/2006/spreadsheetDrawing">
      <xdr:col>85</xdr:col>
      <xdr:colOff>63500</xdr:colOff>
      <xdr:row>26</xdr:row>
      <xdr:rowOff>139065</xdr:rowOff>
    </xdr:to>
    <xdr:sp macro="" textlink="">
      <xdr:nvSpPr>
        <xdr:cNvPr id="504" name="正方形/長方形 503"/>
        <xdr:cNvSpPr/>
      </xdr:nvSpPr>
      <xdr:spPr>
        <a:xfrm>
          <a:off x="14732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81915</xdr:rowOff>
    </xdr:to>
    <xdr:sp macro="" textlink="">
      <xdr:nvSpPr>
        <xdr:cNvPr id="506" name="正方形/長方形 505"/>
        <xdr:cNvSpPr/>
      </xdr:nvSpPr>
      <xdr:spPr>
        <a:xfrm>
          <a:off x="12446000" y="4825365"/>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5080</xdr:rowOff>
    </xdr:from>
    <xdr:ext cx="342900" cy="216535"/>
    <xdr:sp macro="" textlink="">
      <xdr:nvSpPr>
        <xdr:cNvPr id="507" name="テキスト ボックス 506"/>
        <xdr:cNvSpPr txBox="1"/>
      </xdr:nvSpPr>
      <xdr:spPr>
        <a:xfrm>
          <a:off x="12407900" y="4634230"/>
          <a:ext cx="34290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81915</xdr:rowOff>
    </xdr:from>
    <xdr:to xmlns:xdr="http://schemas.openxmlformats.org/drawingml/2006/spreadsheetDrawing">
      <xdr:col>89</xdr:col>
      <xdr:colOff>171450</xdr:colOff>
      <xdr:row>41</xdr:row>
      <xdr:rowOff>81915</xdr:rowOff>
    </xdr:to>
    <xdr:cxnSp macro="">
      <xdr:nvCxnSpPr>
        <xdr:cNvPr id="508" name="直線コネクタ 507"/>
        <xdr:cNvCxnSpPr/>
      </xdr:nvCxnSpPr>
      <xdr:spPr>
        <a:xfrm>
          <a:off x="12446000" y="7111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111125</xdr:rowOff>
    </xdr:from>
    <xdr:ext cx="234315" cy="243840"/>
    <xdr:sp macro="" textlink="">
      <xdr:nvSpPr>
        <xdr:cNvPr id="509" name="テキスト ボックス 508"/>
        <xdr:cNvSpPr txBox="1"/>
      </xdr:nvSpPr>
      <xdr:spPr>
        <a:xfrm>
          <a:off x="12197080" y="6969125"/>
          <a:ext cx="2343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139065</xdr:rowOff>
    </xdr:from>
    <xdr:to xmlns:xdr="http://schemas.openxmlformats.org/drawingml/2006/spreadsheetDrawing">
      <xdr:col>89</xdr:col>
      <xdr:colOff>171450</xdr:colOff>
      <xdr:row>38</xdr:row>
      <xdr:rowOff>139065</xdr:rowOff>
    </xdr:to>
    <xdr:cxnSp macro="">
      <xdr:nvCxnSpPr>
        <xdr:cNvPr id="510" name="直線コネクタ 509"/>
        <xdr:cNvCxnSpPr/>
      </xdr:nvCxnSpPr>
      <xdr:spPr>
        <a:xfrm>
          <a:off x="12446000" y="66541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167640</xdr:rowOff>
    </xdr:from>
    <xdr:ext cx="531495" cy="244475"/>
    <xdr:sp macro="" textlink="">
      <xdr:nvSpPr>
        <xdr:cNvPr id="511" name="テキスト ボックス 510"/>
        <xdr:cNvSpPr txBox="1"/>
      </xdr:nvSpPr>
      <xdr:spPr>
        <a:xfrm>
          <a:off x="11914505" y="651129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171450</xdr:colOff>
      <xdr:row>36</xdr:row>
      <xdr:rowOff>24765</xdr:rowOff>
    </xdr:to>
    <xdr:cxnSp macro="">
      <xdr:nvCxnSpPr>
        <xdr:cNvPr id="512" name="直線コネクタ 511"/>
        <xdr:cNvCxnSpPr/>
      </xdr:nvCxnSpPr>
      <xdr:spPr>
        <a:xfrm>
          <a:off x="12446000" y="61969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53975</xdr:rowOff>
    </xdr:from>
    <xdr:ext cx="531495" cy="243840"/>
    <xdr:sp macro="" textlink="">
      <xdr:nvSpPr>
        <xdr:cNvPr id="513" name="テキスト ボックス 512"/>
        <xdr:cNvSpPr txBox="1"/>
      </xdr:nvSpPr>
      <xdr:spPr>
        <a:xfrm>
          <a:off x="11914505" y="605472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81915</xdr:rowOff>
    </xdr:from>
    <xdr:to xmlns:xdr="http://schemas.openxmlformats.org/drawingml/2006/spreadsheetDrawing">
      <xdr:col>89</xdr:col>
      <xdr:colOff>171450</xdr:colOff>
      <xdr:row>33</xdr:row>
      <xdr:rowOff>81915</xdr:rowOff>
    </xdr:to>
    <xdr:cxnSp macro="">
      <xdr:nvCxnSpPr>
        <xdr:cNvPr id="514" name="直線コネクタ 513"/>
        <xdr:cNvCxnSpPr/>
      </xdr:nvCxnSpPr>
      <xdr:spPr>
        <a:xfrm>
          <a:off x="12446000" y="57397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111125</xdr:rowOff>
    </xdr:from>
    <xdr:ext cx="531495" cy="243840"/>
    <xdr:sp macro="" textlink="">
      <xdr:nvSpPr>
        <xdr:cNvPr id="515" name="テキスト ボックス 514"/>
        <xdr:cNvSpPr txBox="1"/>
      </xdr:nvSpPr>
      <xdr:spPr>
        <a:xfrm>
          <a:off x="11914505" y="559752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139065</xdr:rowOff>
    </xdr:from>
    <xdr:to xmlns:xdr="http://schemas.openxmlformats.org/drawingml/2006/spreadsheetDrawing">
      <xdr:col>89</xdr:col>
      <xdr:colOff>171450</xdr:colOff>
      <xdr:row>30</xdr:row>
      <xdr:rowOff>139065</xdr:rowOff>
    </xdr:to>
    <xdr:cxnSp macro="">
      <xdr:nvCxnSpPr>
        <xdr:cNvPr id="516" name="直線コネクタ 515"/>
        <xdr:cNvCxnSpPr/>
      </xdr:nvCxnSpPr>
      <xdr:spPr>
        <a:xfrm>
          <a:off x="12446000" y="52825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167640</xdr:rowOff>
    </xdr:from>
    <xdr:ext cx="531495" cy="244475"/>
    <xdr:sp macro="" textlink="">
      <xdr:nvSpPr>
        <xdr:cNvPr id="517" name="テキスト ボックス 516"/>
        <xdr:cNvSpPr txBox="1"/>
      </xdr:nvSpPr>
      <xdr:spPr>
        <a:xfrm>
          <a:off x="11914505" y="513969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8" name="直線コネクタ 517"/>
        <xdr:cNvCxnSpPr/>
      </xdr:nvCxnSpPr>
      <xdr:spPr>
        <a:xfrm>
          <a:off x="12446000" y="4825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53975</xdr:rowOff>
    </xdr:from>
    <xdr:ext cx="531495" cy="243840"/>
    <xdr:sp macro="" textlink="">
      <xdr:nvSpPr>
        <xdr:cNvPr id="519" name="テキスト ボックス 518"/>
        <xdr:cNvSpPr txBox="1"/>
      </xdr:nvSpPr>
      <xdr:spPr>
        <a:xfrm>
          <a:off x="11914505" y="468312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81915</xdr:rowOff>
    </xdr:to>
    <xdr:sp macro="" textlink="">
      <xdr:nvSpPr>
        <xdr:cNvPr id="520" name="消防費グラフ枠"/>
        <xdr:cNvSpPr/>
      </xdr:nvSpPr>
      <xdr:spPr>
        <a:xfrm>
          <a:off x="12446000" y="4825365"/>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116205</xdr:rowOff>
    </xdr:from>
    <xdr:to xmlns:xdr="http://schemas.openxmlformats.org/drawingml/2006/spreadsheetDrawing">
      <xdr:col>85</xdr:col>
      <xdr:colOff>126365</xdr:colOff>
      <xdr:row>38</xdr:row>
      <xdr:rowOff>53975</xdr:rowOff>
    </xdr:to>
    <xdr:cxnSp macro="">
      <xdr:nvCxnSpPr>
        <xdr:cNvPr id="521" name="直線コネクタ 520"/>
        <xdr:cNvCxnSpPr/>
      </xdr:nvCxnSpPr>
      <xdr:spPr>
        <a:xfrm flipV="1">
          <a:off x="16317595" y="5602605"/>
          <a:ext cx="1270" cy="966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57785</xdr:rowOff>
    </xdr:from>
    <xdr:ext cx="534670" cy="258445"/>
    <xdr:sp macro="" textlink="">
      <xdr:nvSpPr>
        <xdr:cNvPr id="522" name="消防費最小値テキスト"/>
        <xdr:cNvSpPr txBox="1"/>
      </xdr:nvSpPr>
      <xdr:spPr>
        <a:xfrm>
          <a:off x="16363950" y="6572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53975</xdr:rowOff>
    </xdr:from>
    <xdr:to xmlns:xdr="http://schemas.openxmlformats.org/drawingml/2006/spreadsheetDrawing">
      <xdr:col>86</xdr:col>
      <xdr:colOff>25400</xdr:colOff>
      <xdr:row>38</xdr:row>
      <xdr:rowOff>53975</xdr:rowOff>
    </xdr:to>
    <xdr:cxnSp macro="">
      <xdr:nvCxnSpPr>
        <xdr:cNvPr id="523" name="直線コネクタ 522"/>
        <xdr:cNvCxnSpPr/>
      </xdr:nvCxnSpPr>
      <xdr:spPr>
        <a:xfrm>
          <a:off x="16230600" y="656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31</xdr:row>
      <xdr:rowOff>62230</xdr:rowOff>
    </xdr:from>
    <xdr:ext cx="534670" cy="250825"/>
    <xdr:sp macro="" textlink="">
      <xdr:nvSpPr>
        <xdr:cNvPr id="524" name="消防費最大値テキスト"/>
        <xdr:cNvSpPr txBox="1"/>
      </xdr:nvSpPr>
      <xdr:spPr>
        <a:xfrm>
          <a:off x="16363950" y="537718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116205</xdr:rowOff>
    </xdr:from>
    <xdr:to xmlns:xdr="http://schemas.openxmlformats.org/drawingml/2006/spreadsheetDrawing">
      <xdr:col>86</xdr:col>
      <xdr:colOff>25400</xdr:colOff>
      <xdr:row>32</xdr:row>
      <xdr:rowOff>116205</xdr:rowOff>
    </xdr:to>
    <xdr:cxnSp macro="">
      <xdr:nvCxnSpPr>
        <xdr:cNvPr id="525" name="直線コネクタ 524"/>
        <xdr:cNvCxnSpPr/>
      </xdr:nvCxnSpPr>
      <xdr:spPr>
        <a:xfrm>
          <a:off x="16230600" y="560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69215</xdr:rowOff>
    </xdr:from>
    <xdr:to xmlns:xdr="http://schemas.openxmlformats.org/drawingml/2006/spreadsheetDrawing">
      <xdr:col>85</xdr:col>
      <xdr:colOff>127000</xdr:colOff>
      <xdr:row>36</xdr:row>
      <xdr:rowOff>69215</xdr:rowOff>
    </xdr:to>
    <xdr:cxnSp macro="">
      <xdr:nvCxnSpPr>
        <xdr:cNvPr id="526" name="直線コネクタ 525"/>
        <xdr:cNvCxnSpPr/>
      </xdr:nvCxnSpPr>
      <xdr:spPr>
        <a:xfrm flipV="1">
          <a:off x="15481300" y="62414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43815</xdr:rowOff>
    </xdr:from>
    <xdr:ext cx="534670" cy="254635"/>
    <xdr:sp macro="" textlink="">
      <xdr:nvSpPr>
        <xdr:cNvPr id="527" name="消防費平均値テキスト"/>
        <xdr:cNvSpPr txBox="1"/>
      </xdr:nvSpPr>
      <xdr:spPr>
        <a:xfrm>
          <a:off x="16363950" y="621601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65405</xdr:rowOff>
    </xdr:from>
    <xdr:to xmlns:xdr="http://schemas.openxmlformats.org/drawingml/2006/spreadsheetDrawing">
      <xdr:col>85</xdr:col>
      <xdr:colOff>171450</xdr:colOff>
      <xdr:row>36</xdr:row>
      <xdr:rowOff>167005</xdr:rowOff>
    </xdr:to>
    <xdr:sp macro="" textlink="">
      <xdr:nvSpPr>
        <xdr:cNvPr id="528" name="フローチャート: 判断 527"/>
        <xdr:cNvSpPr/>
      </xdr:nvSpPr>
      <xdr:spPr>
        <a:xfrm>
          <a:off x="16268700" y="62376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33655</xdr:rowOff>
    </xdr:from>
    <xdr:to xmlns:xdr="http://schemas.openxmlformats.org/drawingml/2006/spreadsheetDrawing">
      <xdr:col>81</xdr:col>
      <xdr:colOff>50800</xdr:colOff>
      <xdr:row>36</xdr:row>
      <xdr:rowOff>69215</xdr:rowOff>
    </xdr:to>
    <xdr:cxnSp macro="">
      <xdr:nvCxnSpPr>
        <xdr:cNvPr id="529" name="直線コネクタ 528"/>
        <xdr:cNvCxnSpPr/>
      </xdr:nvCxnSpPr>
      <xdr:spPr>
        <a:xfrm>
          <a:off x="14592300" y="62058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6350</xdr:rowOff>
    </xdr:from>
    <xdr:to xmlns:xdr="http://schemas.openxmlformats.org/drawingml/2006/spreadsheetDrawing">
      <xdr:col>81</xdr:col>
      <xdr:colOff>101600</xdr:colOff>
      <xdr:row>37</xdr:row>
      <xdr:rowOff>107950</xdr:rowOff>
    </xdr:to>
    <xdr:sp macro="" textlink="">
      <xdr:nvSpPr>
        <xdr:cNvPr id="530" name="フローチャート: 判断 529"/>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99060</xdr:rowOff>
    </xdr:from>
    <xdr:ext cx="520065" cy="245110"/>
    <xdr:sp macro="" textlink="">
      <xdr:nvSpPr>
        <xdr:cNvPr id="531" name="テキスト ボックス 530"/>
        <xdr:cNvSpPr txBox="1"/>
      </xdr:nvSpPr>
      <xdr:spPr>
        <a:xfrm>
          <a:off x="15213965" y="6442710"/>
          <a:ext cx="5200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36</xdr:row>
      <xdr:rowOff>33655</xdr:rowOff>
    </xdr:from>
    <xdr:to xmlns:xdr="http://schemas.openxmlformats.org/drawingml/2006/spreadsheetDrawing">
      <xdr:col>76</xdr:col>
      <xdr:colOff>114300</xdr:colOff>
      <xdr:row>36</xdr:row>
      <xdr:rowOff>80645</xdr:rowOff>
    </xdr:to>
    <xdr:cxnSp macro="">
      <xdr:nvCxnSpPr>
        <xdr:cNvPr id="532" name="直線コネクタ 531"/>
        <xdr:cNvCxnSpPr/>
      </xdr:nvCxnSpPr>
      <xdr:spPr>
        <a:xfrm flipV="1">
          <a:off x="13696950" y="6205855"/>
          <a:ext cx="8953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41910</xdr:rowOff>
    </xdr:from>
    <xdr:to xmlns:xdr="http://schemas.openxmlformats.org/drawingml/2006/spreadsheetDrawing">
      <xdr:col>76</xdr:col>
      <xdr:colOff>165100</xdr:colOff>
      <xdr:row>37</xdr:row>
      <xdr:rowOff>143510</xdr:rowOff>
    </xdr:to>
    <xdr:sp macro="" textlink="">
      <xdr:nvSpPr>
        <xdr:cNvPr id="533" name="フローチャート: 判断 532"/>
        <xdr:cNvSpPr/>
      </xdr:nvSpPr>
      <xdr:spPr>
        <a:xfrm>
          <a:off x="145415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134620</xdr:rowOff>
    </xdr:from>
    <xdr:ext cx="527685" cy="243840"/>
    <xdr:sp macro="" textlink="">
      <xdr:nvSpPr>
        <xdr:cNvPr id="534" name="テキスト ボックス 533"/>
        <xdr:cNvSpPr txBox="1"/>
      </xdr:nvSpPr>
      <xdr:spPr>
        <a:xfrm>
          <a:off x="14324965" y="6478270"/>
          <a:ext cx="5276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80645</xdr:rowOff>
    </xdr:from>
    <xdr:to xmlns:xdr="http://schemas.openxmlformats.org/drawingml/2006/spreadsheetDrawing">
      <xdr:col>71</xdr:col>
      <xdr:colOff>171450</xdr:colOff>
      <xdr:row>36</xdr:row>
      <xdr:rowOff>111125</xdr:rowOff>
    </xdr:to>
    <xdr:cxnSp macro="">
      <xdr:nvCxnSpPr>
        <xdr:cNvPr id="535" name="直線コネクタ 534"/>
        <xdr:cNvCxnSpPr/>
      </xdr:nvCxnSpPr>
      <xdr:spPr>
        <a:xfrm flipV="1">
          <a:off x="12814300" y="6252845"/>
          <a:ext cx="8826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41910</xdr:rowOff>
    </xdr:from>
    <xdr:to xmlns:xdr="http://schemas.openxmlformats.org/drawingml/2006/spreadsheetDrawing">
      <xdr:col>72</xdr:col>
      <xdr:colOff>38100</xdr:colOff>
      <xdr:row>37</xdr:row>
      <xdr:rowOff>143510</xdr:rowOff>
    </xdr:to>
    <xdr:sp macro="" textlink="">
      <xdr:nvSpPr>
        <xdr:cNvPr id="536" name="フローチャート: 判断 535"/>
        <xdr:cNvSpPr/>
      </xdr:nvSpPr>
      <xdr:spPr>
        <a:xfrm>
          <a:off x="136525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134620</xdr:rowOff>
    </xdr:from>
    <xdr:ext cx="520065" cy="243840"/>
    <xdr:sp macro="" textlink="">
      <xdr:nvSpPr>
        <xdr:cNvPr id="537" name="テキスト ボックス 536"/>
        <xdr:cNvSpPr txBox="1"/>
      </xdr:nvSpPr>
      <xdr:spPr>
        <a:xfrm>
          <a:off x="13435965" y="6478270"/>
          <a:ext cx="5200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133350</xdr:rowOff>
    </xdr:from>
    <xdr:to xmlns:xdr="http://schemas.openxmlformats.org/drawingml/2006/spreadsheetDrawing">
      <xdr:col>67</xdr:col>
      <xdr:colOff>101600</xdr:colOff>
      <xdr:row>37</xdr:row>
      <xdr:rowOff>63500</xdr:rowOff>
    </xdr:to>
    <xdr:sp macro="" textlink="">
      <xdr:nvSpPr>
        <xdr:cNvPr id="538" name="フローチャート: 判断 537"/>
        <xdr:cNvSpPr/>
      </xdr:nvSpPr>
      <xdr:spPr>
        <a:xfrm>
          <a:off x="12763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54610</xdr:rowOff>
    </xdr:from>
    <xdr:ext cx="520065" cy="243205"/>
    <xdr:sp macro="" textlink="">
      <xdr:nvSpPr>
        <xdr:cNvPr id="539" name="テキスト ボックス 538"/>
        <xdr:cNvSpPr txBox="1"/>
      </xdr:nvSpPr>
      <xdr:spPr>
        <a:xfrm>
          <a:off x="12546965" y="6398260"/>
          <a:ext cx="5200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79375</xdr:rowOff>
    </xdr:from>
    <xdr:ext cx="762000" cy="258445"/>
    <xdr:sp macro="" textlink="">
      <xdr:nvSpPr>
        <xdr:cNvPr id="540" name="テキスト ボックス 539"/>
        <xdr:cNvSpPr txBox="1"/>
      </xdr:nvSpPr>
      <xdr:spPr>
        <a:xfrm>
          <a:off x="161290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79375</xdr:rowOff>
    </xdr:from>
    <xdr:ext cx="754380" cy="258445"/>
    <xdr:sp macro="" textlink="">
      <xdr:nvSpPr>
        <xdr:cNvPr id="541" name="テキスト ボックス 540"/>
        <xdr:cNvSpPr txBox="1"/>
      </xdr:nvSpPr>
      <xdr:spPr>
        <a:xfrm>
          <a:off x="15290800" y="7108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79375</xdr:rowOff>
    </xdr:from>
    <xdr:ext cx="762000" cy="258445"/>
    <xdr:sp macro="" textlink="">
      <xdr:nvSpPr>
        <xdr:cNvPr id="542" name="テキスト ボックス 541"/>
        <xdr:cNvSpPr txBox="1"/>
      </xdr:nvSpPr>
      <xdr:spPr>
        <a:xfrm>
          <a:off x="14401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79375</xdr:rowOff>
    </xdr:from>
    <xdr:ext cx="762000" cy="258445"/>
    <xdr:sp macro="" textlink="">
      <xdr:nvSpPr>
        <xdr:cNvPr id="543" name="テキスト ボックス 542"/>
        <xdr:cNvSpPr txBox="1"/>
      </xdr:nvSpPr>
      <xdr:spPr>
        <a:xfrm>
          <a:off x="13506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79375</xdr:rowOff>
    </xdr:from>
    <xdr:ext cx="754380" cy="258445"/>
    <xdr:sp macro="" textlink="">
      <xdr:nvSpPr>
        <xdr:cNvPr id="544" name="テキスト ボックス 543"/>
        <xdr:cNvSpPr txBox="1"/>
      </xdr:nvSpPr>
      <xdr:spPr>
        <a:xfrm>
          <a:off x="12623800" y="7108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18415</xdr:rowOff>
    </xdr:from>
    <xdr:to xmlns:xdr="http://schemas.openxmlformats.org/drawingml/2006/spreadsheetDrawing">
      <xdr:col>85</xdr:col>
      <xdr:colOff>171450</xdr:colOff>
      <xdr:row>36</xdr:row>
      <xdr:rowOff>119380</xdr:rowOff>
    </xdr:to>
    <xdr:sp macro="" textlink="">
      <xdr:nvSpPr>
        <xdr:cNvPr id="545" name="楕円 544"/>
        <xdr:cNvSpPr/>
      </xdr:nvSpPr>
      <xdr:spPr>
        <a:xfrm>
          <a:off x="16268700" y="6190615"/>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35</xdr:row>
      <xdr:rowOff>41275</xdr:rowOff>
    </xdr:from>
    <xdr:ext cx="534670" cy="245745"/>
    <xdr:sp macro="" textlink="">
      <xdr:nvSpPr>
        <xdr:cNvPr id="546" name="消防費該当値テキスト"/>
        <xdr:cNvSpPr txBox="1"/>
      </xdr:nvSpPr>
      <xdr:spPr>
        <a:xfrm>
          <a:off x="16363950" y="604202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18415</xdr:rowOff>
    </xdr:from>
    <xdr:to xmlns:xdr="http://schemas.openxmlformats.org/drawingml/2006/spreadsheetDrawing">
      <xdr:col>81</xdr:col>
      <xdr:colOff>101600</xdr:colOff>
      <xdr:row>36</xdr:row>
      <xdr:rowOff>119380</xdr:rowOff>
    </xdr:to>
    <xdr:sp macro="" textlink="">
      <xdr:nvSpPr>
        <xdr:cNvPr id="547" name="楕円 546"/>
        <xdr:cNvSpPr/>
      </xdr:nvSpPr>
      <xdr:spPr>
        <a:xfrm>
          <a:off x="15430500" y="61906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136525</xdr:rowOff>
    </xdr:from>
    <xdr:ext cx="520065" cy="258445"/>
    <xdr:sp macro="" textlink="">
      <xdr:nvSpPr>
        <xdr:cNvPr id="548" name="テキスト ボックス 547"/>
        <xdr:cNvSpPr txBox="1"/>
      </xdr:nvSpPr>
      <xdr:spPr>
        <a:xfrm>
          <a:off x="15213965" y="596582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153670</xdr:rowOff>
    </xdr:from>
    <xdr:to xmlns:xdr="http://schemas.openxmlformats.org/drawingml/2006/spreadsheetDrawing">
      <xdr:col>76</xdr:col>
      <xdr:colOff>165100</xdr:colOff>
      <xdr:row>36</xdr:row>
      <xdr:rowOff>84455</xdr:rowOff>
    </xdr:to>
    <xdr:sp macro="" textlink="">
      <xdr:nvSpPr>
        <xdr:cNvPr id="549" name="楕円 548"/>
        <xdr:cNvSpPr/>
      </xdr:nvSpPr>
      <xdr:spPr>
        <a:xfrm>
          <a:off x="14541500" y="61544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100965</xdr:rowOff>
    </xdr:from>
    <xdr:ext cx="527685" cy="254635"/>
    <xdr:sp macro="" textlink="">
      <xdr:nvSpPr>
        <xdr:cNvPr id="550" name="テキスト ボックス 549"/>
        <xdr:cNvSpPr txBox="1"/>
      </xdr:nvSpPr>
      <xdr:spPr>
        <a:xfrm>
          <a:off x="14324965" y="5930265"/>
          <a:ext cx="527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29845</xdr:rowOff>
    </xdr:from>
    <xdr:to xmlns:xdr="http://schemas.openxmlformats.org/drawingml/2006/spreadsheetDrawing">
      <xdr:col>72</xdr:col>
      <xdr:colOff>38100</xdr:colOff>
      <xdr:row>36</xdr:row>
      <xdr:rowOff>130810</xdr:rowOff>
    </xdr:to>
    <xdr:sp macro="" textlink="">
      <xdr:nvSpPr>
        <xdr:cNvPr id="551" name="楕円 550"/>
        <xdr:cNvSpPr/>
      </xdr:nvSpPr>
      <xdr:spPr>
        <a:xfrm>
          <a:off x="13652500" y="62020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148590</xdr:rowOff>
    </xdr:from>
    <xdr:ext cx="520065" cy="258445"/>
    <xdr:sp macro="" textlink="">
      <xdr:nvSpPr>
        <xdr:cNvPr id="552" name="テキスト ボックス 551"/>
        <xdr:cNvSpPr txBox="1"/>
      </xdr:nvSpPr>
      <xdr:spPr>
        <a:xfrm>
          <a:off x="13435965" y="5977890"/>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60325</xdr:rowOff>
    </xdr:from>
    <xdr:to xmlns:xdr="http://schemas.openxmlformats.org/drawingml/2006/spreadsheetDrawing">
      <xdr:col>67</xdr:col>
      <xdr:colOff>101600</xdr:colOff>
      <xdr:row>36</xdr:row>
      <xdr:rowOff>161925</xdr:rowOff>
    </xdr:to>
    <xdr:sp macro="" textlink="">
      <xdr:nvSpPr>
        <xdr:cNvPr id="553" name="楕円 552"/>
        <xdr:cNvSpPr/>
      </xdr:nvSpPr>
      <xdr:spPr>
        <a:xfrm>
          <a:off x="12763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6985</xdr:rowOff>
    </xdr:from>
    <xdr:ext cx="520065" cy="245745"/>
    <xdr:sp macro="" textlink="">
      <xdr:nvSpPr>
        <xdr:cNvPr id="554" name="テキスト ボックス 553"/>
        <xdr:cNvSpPr txBox="1"/>
      </xdr:nvSpPr>
      <xdr:spPr>
        <a:xfrm>
          <a:off x="12546965" y="6007735"/>
          <a:ext cx="5200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56515</xdr:rowOff>
    </xdr:from>
    <xdr:to xmlns:xdr="http://schemas.openxmlformats.org/drawingml/2006/spreadsheetDrawing">
      <xdr:col>89</xdr:col>
      <xdr:colOff>171450</xdr:colOff>
      <xdr:row>45</xdr:row>
      <xdr:rowOff>31115</xdr:rowOff>
    </xdr:to>
    <xdr:sp macro="" textlink="">
      <xdr:nvSpPr>
        <xdr:cNvPr id="555" name="正方形/長方形 554"/>
        <xdr:cNvSpPr/>
      </xdr:nvSpPr>
      <xdr:spPr>
        <a:xfrm>
          <a:off x="12446000" y="7428865"/>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56515</xdr:rowOff>
    </xdr:from>
    <xdr:to xmlns:xdr="http://schemas.openxmlformats.org/drawingml/2006/spreadsheetDrawing">
      <xdr:col>74</xdr:col>
      <xdr:colOff>0</xdr:colOff>
      <xdr:row>46</xdr:row>
      <xdr:rowOff>139065</xdr:rowOff>
    </xdr:to>
    <xdr:sp macro="" textlink="">
      <xdr:nvSpPr>
        <xdr:cNvPr id="556" name="正方形/長方形 555"/>
        <xdr:cNvSpPr/>
      </xdr:nvSpPr>
      <xdr:spPr>
        <a:xfrm>
          <a:off x="12573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56515</xdr:rowOff>
    </xdr:from>
    <xdr:to xmlns:xdr="http://schemas.openxmlformats.org/drawingml/2006/spreadsheetDrawing">
      <xdr:col>79</xdr:col>
      <xdr:colOff>63500</xdr:colOff>
      <xdr:row>46</xdr:row>
      <xdr:rowOff>139065</xdr:rowOff>
    </xdr:to>
    <xdr:sp macro="" textlink="">
      <xdr:nvSpPr>
        <xdr:cNvPr id="558" name="正方形/長方形 557"/>
        <xdr:cNvSpPr/>
      </xdr:nvSpPr>
      <xdr:spPr>
        <a:xfrm>
          <a:off x="13589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56515</xdr:rowOff>
    </xdr:from>
    <xdr:to xmlns:xdr="http://schemas.openxmlformats.org/drawingml/2006/spreadsheetDrawing">
      <xdr:col>85</xdr:col>
      <xdr:colOff>63500</xdr:colOff>
      <xdr:row>46</xdr:row>
      <xdr:rowOff>139065</xdr:rowOff>
    </xdr:to>
    <xdr:sp macro="" textlink="">
      <xdr:nvSpPr>
        <xdr:cNvPr id="560" name="正方形/長方形 559"/>
        <xdr:cNvSpPr/>
      </xdr:nvSpPr>
      <xdr:spPr>
        <a:xfrm>
          <a:off x="14732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81915</xdr:rowOff>
    </xdr:to>
    <xdr:sp macro="" textlink="">
      <xdr:nvSpPr>
        <xdr:cNvPr id="562" name="正方形/長方形 561"/>
        <xdr:cNvSpPr/>
      </xdr:nvSpPr>
      <xdr:spPr>
        <a:xfrm>
          <a:off x="12446000" y="8254365"/>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5080</xdr:rowOff>
    </xdr:from>
    <xdr:ext cx="342900" cy="216535"/>
    <xdr:sp macro="" textlink="">
      <xdr:nvSpPr>
        <xdr:cNvPr id="563" name="テキスト ボックス 562"/>
        <xdr:cNvSpPr txBox="1"/>
      </xdr:nvSpPr>
      <xdr:spPr>
        <a:xfrm>
          <a:off x="12407900" y="8063230"/>
          <a:ext cx="34290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81915</xdr:rowOff>
    </xdr:from>
    <xdr:to xmlns:xdr="http://schemas.openxmlformats.org/drawingml/2006/spreadsheetDrawing">
      <xdr:col>89</xdr:col>
      <xdr:colOff>171450</xdr:colOff>
      <xdr:row>61</xdr:row>
      <xdr:rowOff>81915</xdr:rowOff>
    </xdr:to>
    <xdr:cxnSp macro="">
      <xdr:nvCxnSpPr>
        <xdr:cNvPr id="564" name="直線コネクタ 563"/>
        <xdr:cNvCxnSpPr/>
      </xdr:nvCxnSpPr>
      <xdr:spPr>
        <a:xfrm>
          <a:off x="12446000" y="10540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111125</xdr:rowOff>
    </xdr:from>
    <xdr:ext cx="234315" cy="243840"/>
    <xdr:sp macro="" textlink="">
      <xdr:nvSpPr>
        <xdr:cNvPr id="565" name="テキスト ボックス 564"/>
        <xdr:cNvSpPr txBox="1"/>
      </xdr:nvSpPr>
      <xdr:spPr>
        <a:xfrm>
          <a:off x="12197080" y="10398125"/>
          <a:ext cx="2343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98425</xdr:rowOff>
    </xdr:from>
    <xdr:to xmlns:xdr="http://schemas.openxmlformats.org/drawingml/2006/spreadsheetDrawing">
      <xdr:col>89</xdr:col>
      <xdr:colOff>171450</xdr:colOff>
      <xdr:row>59</xdr:row>
      <xdr:rowOff>98425</xdr:rowOff>
    </xdr:to>
    <xdr:cxnSp macro="">
      <xdr:nvCxnSpPr>
        <xdr:cNvPr id="566" name="直線コネクタ 565"/>
        <xdr:cNvCxnSpPr/>
      </xdr:nvCxnSpPr>
      <xdr:spPr>
        <a:xfrm>
          <a:off x="12446000" y="1021397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127635</xdr:rowOff>
    </xdr:from>
    <xdr:ext cx="531495" cy="257810"/>
    <xdr:sp macro="" textlink="">
      <xdr:nvSpPr>
        <xdr:cNvPr id="567" name="テキスト ボックス 566"/>
        <xdr:cNvSpPr txBox="1"/>
      </xdr:nvSpPr>
      <xdr:spPr>
        <a:xfrm>
          <a:off x="11914505" y="1007173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114300</xdr:rowOff>
    </xdr:from>
    <xdr:to xmlns:xdr="http://schemas.openxmlformats.org/drawingml/2006/spreadsheetDrawing">
      <xdr:col>89</xdr:col>
      <xdr:colOff>171450</xdr:colOff>
      <xdr:row>57</xdr:row>
      <xdr:rowOff>114300</xdr:rowOff>
    </xdr:to>
    <xdr:cxnSp macro="">
      <xdr:nvCxnSpPr>
        <xdr:cNvPr id="568" name="直線コネクタ 567"/>
        <xdr:cNvCxnSpPr/>
      </xdr:nvCxnSpPr>
      <xdr:spPr>
        <a:xfrm>
          <a:off x="12446000" y="988695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143510</xdr:rowOff>
    </xdr:from>
    <xdr:ext cx="531495" cy="245745"/>
    <xdr:sp macro="" textlink="">
      <xdr:nvSpPr>
        <xdr:cNvPr id="569" name="テキスト ボックス 568"/>
        <xdr:cNvSpPr txBox="1"/>
      </xdr:nvSpPr>
      <xdr:spPr>
        <a:xfrm>
          <a:off x="11914505" y="974471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130810</xdr:rowOff>
    </xdr:from>
    <xdr:to xmlns:xdr="http://schemas.openxmlformats.org/drawingml/2006/spreadsheetDrawing">
      <xdr:col>89</xdr:col>
      <xdr:colOff>171450</xdr:colOff>
      <xdr:row>55</xdr:row>
      <xdr:rowOff>130810</xdr:rowOff>
    </xdr:to>
    <xdr:cxnSp macro="">
      <xdr:nvCxnSpPr>
        <xdr:cNvPr id="570" name="直線コネクタ 569"/>
        <xdr:cNvCxnSpPr/>
      </xdr:nvCxnSpPr>
      <xdr:spPr>
        <a:xfrm>
          <a:off x="12446000" y="95605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160020</xdr:rowOff>
    </xdr:from>
    <xdr:ext cx="531495" cy="257810"/>
    <xdr:sp macro="" textlink="">
      <xdr:nvSpPr>
        <xdr:cNvPr id="571" name="テキスト ボックス 570"/>
        <xdr:cNvSpPr txBox="1"/>
      </xdr:nvSpPr>
      <xdr:spPr>
        <a:xfrm>
          <a:off x="11914505" y="941832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171450</xdr:colOff>
      <xdr:row>53</xdr:row>
      <xdr:rowOff>147955</xdr:rowOff>
    </xdr:to>
    <xdr:cxnSp macro="">
      <xdr:nvCxnSpPr>
        <xdr:cNvPr id="572" name="直線コネクタ 571"/>
        <xdr:cNvCxnSpPr/>
      </xdr:nvCxnSpPr>
      <xdr:spPr>
        <a:xfrm>
          <a:off x="12446000" y="923480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5080</xdr:rowOff>
    </xdr:from>
    <xdr:ext cx="588645" cy="250825"/>
    <xdr:sp macro="" textlink="">
      <xdr:nvSpPr>
        <xdr:cNvPr id="573" name="テキスト ボックス 572"/>
        <xdr:cNvSpPr txBox="1"/>
      </xdr:nvSpPr>
      <xdr:spPr>
        <a:xfrm>
          <a:off x="11850370" y="909193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163830</xdr:rowOff>
    </xdr:from>
    <xdr:to xmlns:xdr="http://schemas.openxmlformats.org/drawingml/2006/spreadsheetDrawing">
      <xdr:col>89</xdr:col>
      <xdr:colOff>171450</xdr:colOff>
      <xdr:row>51</xdr:row>
      <xdr:rowOff>163830</xdr:rowOff>
    </xdr:to>
    <xdr:cxnSp macro="">
      <xdr:nvCxnSpPr>
        <xdr:cNvPr id="574" name="直線コネクタ 573"/>
        <xdr:cNvCxnSpPr/>
      </xdr:nvCxnSpPr>
      <xdr:spPr>
        <a:xfrm>
          <a:off x="12446000" y="890778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21590</xdr:rowOff>
    </xdr:from>
    <xdr:ext cx="588645" cy="254000"/>
    <xdr:sp macro="" textlink="">
      <xdr:nvSpPr>
        <xdr:cNvPr id="575" name="テキスト ボックス 574"/>
        <xdr:cNvSpPr txBox="1"/>
      </xdr:nvSpPr>
      <xdr:spPr>
        <a:xfrm>
          <a:off x="11850370" y="8765540"/>
          <a:ext cx="5886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171450</xdr:colOff>
      <xdr:row>50</xdr:row>
      <xdr:rowOff>8255</xdr:rowOff>
    </xdr:to>
    <xdr:cxnSp macro="">
      <xdr:nvCxnSpPr>
        <xdr:cNvPr id="576" name="直線コネクタ 575"/>
        <xdr:cNvCxnSpPr/>
      </xdr:nvCxnSpPr>
      <xdr:spPr>
        <a:xfrm>
          <a:off x="12446000" y="85807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37465</xdr:rowOff>
    </xdr:from>
    <xdr:ext cx="588645" cy="258445"/>
    <xdr:sp macro="" textlink="">
      <xdr:nvSpPr>
        <xdr:cNvPr id="577" name="テキスト ボックス 576"/>
        <xdr:cNvSpPr txBox="1"/>
      </xdr:nvSpPr>
      <xdr:spPr>
        <a:xfrm>
          <a:off x="11850370" y="843851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8" name="直線コネクタ 577"/>
        <xdr:cNvCxnSpPr/>
      </xdr:nvCxnSpPr>
      <xdr:spPr>
        <a:xfrm>
          <a:off x="12446000" y="8254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53975</xdr:rowOff>
    </xdr:from>
    <xdr:ext cx="588645" cy="243840"/>
    <xdr:sp macro="" textlink="">
      <xdr:nvSpPr>
        <xdr:cNvPr id="579" name="テキスト ボックス 578"/>
        <xdr:cNvSpPr txBox="1"/>
      </xdr:nvSpPr>
      <xdr:spPr>
        <a:xfrm>
          <a:off x="11850370" y="8112125"/>
          <a:ext cx="588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81915</xdr:rowOff>
    </xdr:to>
    <xdr:sp macro="" textlink="">
      <xdr:nvSpPr>
        <xdr:cNvPr id="580" name="教育費グラフ枠"/>
        <xdr:cNvSpPr/>
      </xdr:nvSpPr>
      <xdr:spPr>
        <a:xfrm>
          <a:off x="12446000" y="8254365"/>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101600</xdr:rowOff>
    </xdr:from>
    <xdr:to xmlns:xdr="http://schemas.openxmlformats.org/drawingml/2006/spreadsheetDrawing">
      <xdr:col>85</xdr:col>
      <xdr:colOff>126365</xdr:colOff>
      <xdr:row>59</xdr:row>
      <xdr:rowOff>8255</xdr:rowOff>
    </xdr:to>
    <xdr:cxnSp macro="">
      <xdr:nvCxnSpPr>
        <xdr:cNvPr id="581" name="直線コネクタ 580"/>
        <xdr:cNvCxnSpPr/>
      </xdr:nvCxnSpPr>
      <xdr:spPr>
        <a:xfrm flipV="1">
          <a:off x="16317595" y="867410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12065</xdr:rowOff>
    </xdr:from>
    <xdr:ext cx="534670" cy="257810"/>
    <xdr:sp macro="" textlink="">
      <xdr:nvSpPr>
        <xdr:cNvPr id="582" name="教育費最小値テキスト"/>
        <xdr:cNvSpPr txBox="1"/>
      </xdr:nvSpPr>
      <xdr:spPr>
        <a:xfrm>
          <a:off x="16363950" y="101276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8255</xdr:rowOff>
    </xdr:from>
    <xdr:to xmlns:xdr="http://schemas.openxmlformats.org/drawingml/2006/spreadsheetDrawing">
      <xdr:col>86</xdr:col>
      <xdr:colOff>25400</xdr:colOff>
      <xdr:row>59</xdr:row>
      <xdr:rowOff>8255</xdr:rowOff>
    </xdr:to>
    <xdr:cxnSp macro="">
      <xdr:nvCxnSpPr>
        <xdr:cNvPr id="583" name="直線コネクタ 582"/>
        <xdr:cNvCxnSpPr/>
      </xdr:nvCxnSpPr>
      <xdr:spPr>
        <a:xfrm>
          <a:off x="16230600" y="1012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48260</xdr:rowOff>
    </xdr:from>
    <xdr:ext cx="598805" cy="257810"/>
    <xdr:sp macro="" textlink="">
      <xdr:nvSpPr>
        <xdr:cNvPr id="584" name="教育費最大値テキスト"/>
        <xdr:cNvSpPr txBox="1"/>
      </xdr:nvSpPr>
      <xdr:spPr>
        <a:xfrm>
          <a:off x="16363950" y="84493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171,442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101600</xdr:rowOff>
    </xdr:from>
    <xdr:to xmlns:xdr="http://schemas.openxmlformats.org/drawingml/2006/spreadsheetDrawing">
      <xdr:col>86</xdr:col>
      <xdr:colOff>25400</xdr:colOff>
      <xdr:row>50</xdr:row>
      <xdr:rowOff>101600</xdr:rowOff>
    </xdr:to>
    <xdr:cxnSp macro="">
      <xdr:nvCxnSpPr>
        <xdr:cNvPr id="585" name="直線コネクタ 584"/>
        <xdr:cNvCxnSpPr/>
      </xdr:nvCxnSpPr>
      <xdr:spPr>
        <a:xfrm>
          <a:off x="16230600" y="867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120650</xdr:rowOff>
    </xdr:from>
    <xdr:to xmlns:xdr="http://schemas.openxmlformats.org/drawingml/2006/spreadsheetDrawing">
      <xdr:col>85</xdr:col>
      <xdr:colOff>127000</xdr:colOff>
      <xdr:row>57</xdr:row>
      <xdr:rowOff>149225</xdr:rowOff>
    </xdr:to>
    <xdr:cxnSp macro="">
      <xdr:nvCxnSpPr>
        <xdr:cNvPr id="586" name="直線コネクタ 585"/>
        <xdr:cNvCxnSpPr/>
      </xdr:nvCxnSpPr>
      <xdr:spPr>
        <a:xfrm flipV="1">
          <a:off x="15481300" y="98933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167640</xdr:rowOff>
    </xdr:from>
    <xdr:ext cx="534670" cy="245110"/>
    <xdr:sp macro="" textlink="">
      <xdr:nvSpPr>
        <xdr:cNvPr id="587" name="教育費平均値テキスト"/>
        <xdr:cNvSpPr txBox="1"/>
      </xdr:nvSpPr>
      <xdr:spPr>
        <a:xfrm>
          <a:off x="16363950" y="9597390"/>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144780</xdr:rowOff>
    </xdr:from>
    <xdr:to xmlns:xdr="http://schemas.openxmlformats.org/drawingml/2006/spreadsheetDrawing">
      <xdr:col>85</xdr:col>
      <xdr:colOff>171450</xdr:colOff>
      <xdr:row>57</xdr:row>
      <xdr:rowOff>74930</xdr:rowOff>
    </xdr:to>
    <xdr:sp macro="" textlink="">
      <xdr:nvSpPr>
        <xdr:cNvPr id="588" name="フローチャート: 判断 587"/>
        <xdr:cNvSpPr/>
      </xdr:nvSpPr>
      <xdr:spPr>
        <a:xfrm>
          <a:off x="16268700" y="97459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92075</xdr:rowOff>
    </xdr:from>
    <xdr:to xmlns:xdr="http://schemas.openxmlformats.org/drawingml/2006/spreadsheetDrawing">
      <xdr:col>81</xdr:col>
      <xdr:colOff>50800</xdr:colOff>
      <xdr:row>57</xdr:row>
      <xdr:rowOff>149225</xdr:rowOff>
    </xdr:to>
    <xdr:cxnSp macro="">
      <xdr:nvCxnSpPr>
        <xdr:cNvPr id="589" name="直線コネクタ 588"/>
        <xdr:cNvCxnSpPr/>
      </xdr:nvCxnSpPr>
      <xdr:spPr>
        <a:xfrm>
          <a:off x="14592300" y="98647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104140</xdr:rowOff>
    </xdr:from>
    <xdr:to xmlns:xdr="http://schemas.openxmlformats.org/drawingml/2006/spreadsheetDrawing">
      <xdr:col>81</xdr:col>
      <xdr:colOff>101600</xdr:colOff>
      <xdr:row>58</xdr:row>
      <xdr:rowOff>34290</xdr:rowOff>
    </xdr:to>
    <xdr:sp macro="" textlink="">
      <xdr:nvSpPr>
        <xdr:cNvPr id="590" name="フローチャート: 判断 589"/>
        <xdr:cNvSpPr/>
      </xdr:nvSpPr>
      <xdr:spPr>
        <a:xfrm>
          <a:off x="15430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25400</xdr:rowOff>
    </xdr:from>
    <xdr:ext cx="520065" cy="258445"/>
    <xdr:sp macro="" textlink="">
      <xdr:nvSpPr>
        <xdr:cNvPr id="591" name="テキスト ボックス 590"/>
        <xdr:cNvSpPr txBox="1"/>
      </xdr:nvSpPr>
      <xdr:spPr>
        <a:xfrm>
          <a:off x="15213965" y="9969500"/>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92075</xdr:rowOff>
    </xdr:from>
    <xdr:to xmlns:xdr="http://schemas.openxmlformats.org/drawingml/2006/spreadsheetDrawing">
      <xdr:col>76</xdr:col>
      <xdr:colOff>114300</xdr:colOff>
      <xdr:row>57</xdr:row>
      <xdr:rowOff>113030</xdr:rowOff>
    </xdr:to>
    <xdr:cxnSp macro="">
      <xdr:nvCxnSpPr>
        <xdr:cNvPr id="592" name="直線コネクタ 591"/>
        <xdr:cNvCxnSpPr/>
      </xdr:nvCxnSpPr>
      <xdr:spPr>
        <a:xfrm flipV="1">
          <a:off x="13696950" y="9864725"/>
          <a:ext cx="8953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126365</xdr:rowOff>
    </xdr:from>
    <xdr:to xmlns:xdr="http://schemas.openxmlformats.org/drawingml/2006/spreadsheetDrawing">
      <xdr:col>76</xdr:col>
      <xdr:colOff>165100</xdr:colOff>
      <xdr:row>58</xdr:row>
      <xdr:rowOff>56515</xdr:rowOff>
    </xdr:to>
    <xdr:sp macro="" textlink="">
      <xdr:nvSpPr>
        <xdr:cNvPr id="593" name="フローチャート: 判断 592"/>
        <xdr:cNvSpPr/>
      </xdr:nvSpPr>
      <xdr:spPr>
        <a:xfrm>
          <a:off x="145415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47625</xdr:rowOff>
    </xdr:from>
    <xdr:ext cx="527685" cy="257810"/>
    <xdr:sp macro="" textlink="">
      <xdr:nvSpPr>
        <xdr:cNvPr id="594" name="テキスト ボックス 593"/>
        <xdr:cNvSpPr txBox="1"/>
      </xdr:nvSpPr>
      <xdr:spPr>
        <a:xfrm>
          <a:off x="14324965" y="9991725"/>
          <a:ext cx="527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73660</xdr:rowOff>
    </xdr:from>
    <xdr:to xmlns:xdr="http://schemas.openxmlformats.org/drawingml/2006/spreadsheetDrawing">
      <xdr:col>71</xdr:col>
      <xdr:colOff>171450</xdr:colOff>
      <xdr:row>57</xdr:row>
      <xdr:rowOff>113030</xdr:rowOff>
    </xdr:to>
    <xdr:cxnSp macro="">
      <xdr:nvCxnSpPr>
        <xdr:cNvPr id="595" name="直線コネクタ 594"/>
        <xdr:cNvCxnSpPr/>
      </xdr:nvCxnSpPr>
      <xdr:spPr>
        <a:xfrm>
          <a:off x="12814300" y="9846310"/>
          <a:ext cx="8826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13970</xdr:rowOff>
    </xdr:from>
    <xdr:to xmlns:xdr="http://schemas.openxmlformats.org/drawingml/2006/spreadsheetDrawing">
      <xdr:col>72</xdr:col>
      <xdr:colOff>38100</xdr:colOff>
      <xdr:row>58</xdr:row>
      <xdr:rowOff>115570</xdr:rowOff>
    </xdr:to>
    <xdr:sp macro="" textlink="">
      <xdr:nvSpPr>
        <xdr:cNvPr id="596" name="フローチャート: 判断 595"/>
        <xdr:cNvSpPr/>
      </xdr:nvSpPr>
      <xdr:spPr>
        <a:xfrm>
          <a:off x="13652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106680</xdr:rowOff>
    </xdr:from>
    <xdr:ext cx="520065" cy="257810"/>
    <xdr:sp macro="" textlink="">
      <xdr:nvSpPr>
        <xdr:cNvPr id="597" name="テキスト ボックス 596"/>
        <xdr:cNvSpPr txBox="1"/>
      </xdr:nvSpPr>
      <xdr:spPr>
        <a:xfrm>
          <a:off x="13435965" y="10050780"/>
          <a:ext cx="5200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81915</xdr:rowOff>
    </xdr:from>
    <xdr:to xmlns:xdr="http://schemas.openxmlformats.org/drawingml/2006/spreadsheetDrawing">
      <xdr:col>67</xdr:col>
      <xdr:colOff>101600</xdr:colOff>
      <xdr:row>58</xdr:row>
      <xdr:rowOff>12065</xdr:rowOff>
    </xdr:to>
    <xdr:sp macro="" textlink="">
      <xdr:nvSpPr>
        <xdr:cNvPr id="598" name="フローチャート: 判断 597"/>
        <xdr:cNvSpPr/>
      </xdr:nvSpPr>
      <xdr:spPr>
        <a:xfrm>
          <a:off x="12763500" y="985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3175</xdr:rowOff>
    </xdr:from>
    <xdr:ext cx="520065" cy="258445"/>
    <xdr:sp macro="" textlink="">
      <xdr:nvSpPr>
        <xdr:cNvPr id="599" name="テキスト ボックス 598"/>
        <xdr:cNvSpPr txBox="1"/>
      </xdr:nvSpPr>
      <xdr:spPr>
        <a:xfrm>
          <a:off x="12546965" y="994727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79375</xdr:rowOff>
    </xdr:from>
    <xdr:ext cx="762000" cy="258445"/>
    <xdr:sp macro="" textlink="">
      <xdr:nvSpPr>
        <xdr:cNvPr id="600" name="テキスト ボックス 599"/>
        <xdr:cNvSpPr txBox="1"/>
      </xdr:nvSpPr>
      <xdr:spPr>
        <a:xfrm>
          <a:off x="161290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79375</xdr:rowOff>
    </xdr:from>
    <xdr:ext cx="754380" cy="258445"/>
    <xdr:sp macro="" textlink="">
      <xdr:nvSpPr>
        <xdr:cNvPr id="601" name="テキスト ボックス 600"/>
        <xdr:cNvSpPr txBox="1"/>
      </xdr:nvSpPr>
      <xdr:spPr>
        <a:xfrm>
          <a:off x="15290800" y="10537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79375</xdr:rowOff>
    </xdr:from>
    <xdr:ext cx="762000" cy="258445"/>
    <xdr:sp macro="" textlink="">
      <xdr:nvSpPr>
        <xdr:cNvPr id="602" name="テキスト ボックス 601"/>
        <xdr:cNvSpPr txBox="1"/>
      </xdr:nvSpPr>
      <xdr:spPr>
        <a:xfrm>
          <a:off x="14401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79375</xdr:rowOff>
    </xdr:from>
    <xdr:ext cx="762000" cy="258445"/>
    <xdr:sp macro="" textlink="">
      <xdr:nvSpPr>
        <xdr:cNvPr id="603" name="テキスト ボックス 602"/>
        <xdr:cNvSpPr txBox="1"/>
      </xdr:nvSpPr>
      <xdr:spPr>
        <a:xfrm>
          <a:off x="13506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79375</xdr:rowOff>
    </xdr:from>
    <xdr:ext cx="754380" cy="258445"/>
    <xdr:sp macro="" textlink="">
      <xdr:nvSpPr>
        <xdr:cNvPr id="604" name="テキスト ボックス 603"/>
        <xdr:cNvSpPr txBox="1"/>
      </xdr:nvSpPr>
      <xdr:spPr>
        <a:xfrm>
          <a:off x="12623800" y="10537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69850</xdr:rowOff>
    </xdr:from>
    <xdr:to xmlns:xdr="http://schemas.openxmlformats.org/drawingml/2006/spreadsheetDrawing">
      <xdr:col>85</xdr:col>
      <xdr:colOff>171450</xdr:colOff>
      <xdr:row>58</xdr:row>
      <xdr:rowOff>0</xdr:rowOff>
    </xdr:to>
    <xdr:sp macro="" textlink="">
      <xdr:nvSpPr>
        <xdr:cNvPr id="605" name="楕円 604"/>
        <xdr:cNvSpPr/>
      </xdr:nvSpPr>
      <xdr:spPr>
        <a:xfrm>
          <a:off x="16268700" y="98425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57</xdr:row>
      <xdr:rowOff>48260</xdr:rowOff>
    </xdr:from>
    <xdr:ext cx="534670" cy="257810"/>
    <xdr:sp macro="" textlink="">
      <xdr:nvSpPr>
        <xdr:cNvPr id="606" name="教育費該当値テキスト"/>
        <xdr:cNvSpPr txBox="1"/>
      </xdr:nvSpPr>
      <xdr:spPr>
        <a:xfrm>
          <a:off x="16363950" y="98209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98425</xdr:rowOff>
    </xdr:from>
    <xdr:to xmlns:xdr="http://schemas.openxmlformats.org/drawingml/2006/spreadsheetDrawing">
      <xdr:col>81</xdr:col>
      <xdr:colOff>101600</xdr:colOff>
      <xdr:row>58</xdr:row>
      <xdr:rowOff>27940</xdr:rowOff>
    </xdr:to>
    <xdr:sp macro="" textlink="">
      <xdr:nvSpPr>
        <xdr:cNvPr id="607" name="楕円 606"/>
        <xdr:cNvSpPr/>
      </xdr:nvSpPr>
      <xdr:spPr>
        <a:xfrm>
          <a:off x="15430500" y="98710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45085</xdr:rowOff>
    </xdr:from>
    <xdr:ext cx="520065" cy="258445"/>
    <xdr:sp macro="" textlink="">
      <xdr:nvSpPr>
        <xdr:cNvPr id="608" name="テキスト ボックス 607"/>
        <xdr:cNvSpPr txBox="1"/>
      </xdr:nvSpPr>
      <xdr:spPr>
        <a:xfrm>
          <a:off x="15213965" y="964628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41275</xdr:rowOff>
    </xdr:from>
    <xdr:to xmlns:xdr="http://schemas.openxmlformats.org/drawingml/2006/spreadsheetDrawing">
      <xdr:col>76</xdr:col>
      <xdr:colOff>165100</xdr:colOff>
      <xdr:row>57</xdr:row>
      <xdr:rowOff>142240</xdr:rowOff>
    </xdr:to>
    <xdr:sp macro="" textlink="">
      <xdr:nvSpPr>
        <xdr:cNvPr id="609" name="楕円 608"/>
        <xdr:cNvSpPr/>
      </xdr:nvSpPr>
      <xdr:spPr>
        <a:xfrm>
          <a:off x="14541500" y="98139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159385</xdr:rowOff>
    </xdr:from>
    <xdr:ext cx="527685" cy="254000"/>
    <xdr:sp macro="" textlink="">
      <xdr:nvSpPr>
        <xdr:cNvPr id="610" name="テキスト ボックス 609"/>
        <xdr:cNvSpPr txBox="1"/>
      </xdr:nvSpPr>
      <xdr:spPr>
        <a:xfrm>
          <a:off x="14324965" y="9589135"/>
          <a:ext cx="527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62230</xdr:rowOff>
    </xdr:from>
    <xdr:to xmlns:xdr="http://schemas.openxmlformats.org/drawingml/2006/spreadsheetDrawing">
      <xdr:col>72</xdr:col>
      <xdr:colOff>38100</xdr:colOff>
      <xdr:row>57</xdr:row>
      <xdr:rowOff>163830</xdr:rowOff>
    </xdr:to>
    <xdr:sp macro="" textlink="">
      <xdr:nvSpPr>
        <xdr:cNvPr id="611" name="楕円 610"/>
        <xdr:cNvSpPr/>
      </xdr:nvSpPr>
      <xdr:spPr>
        <a:xfrm>
          <a:off x="13652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8890</xdr:rowOff>
    </xdr:from>
    <xdr:ext cx="520065" cy="243840"/>
    <xdr:sp macro="" textlink="">
      <xdr:nvSpPr>
        <xdr:cNvPr id="612" name="テキスト ボックス 611"/>
        <xdr:cNvSpPr txBox="1"/>
      </xdr:nvSpPr>
      <xdr:spPr>
        <a:xfrm>
          <a:off x="13435965" y="9610090"/>
          <a:ext cx="5200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23495</xdr:rowOff>
    </xdr:from>
    <xdr:to xmlns:xdr="http://schemas.openxmlformats.org/drawingml/2006/spreadsheetDrawing">
      <xdr:col>67</xdr:col>
      <xdr:colOff>101600</xdr:colOff>
      <xdr:row>57</xdr:row>
      <xdr:rowOff>125095</xdr:rowOff>
    </xdr:to>
    <xdr:sp macro="" textlink="">
      <xdr:nvSpPr>
        <xdr:cNvPr id="613" name="楕円 612"/>
        <xdr:cNvSpPr/>
      </xdr:nvSpPr>
      <xdr:spPr>
        <a:xfrm>
          <a:off x="12763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141605</xdr:rowOff>
    </xdr:from>
    <xdr:ext cx="520065" cy="257810"/>
    <xdr:sp macro="" textlink="">
      <xdr:nvSpPr>
        <xdr:cNvPr id="614" name="テキスト ボックス 613"/>
        <xdr:cNvSpPr txBox="1"/>
      </xdr:nvSpPr>
      <xdr:spPr>
        <a:xfrm>
          <a:off x="12546965" y="9571355"/>
          <a:ext cx="5200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56515</xdr:rowOff>
    </xdr:from>
    <xdr:to xmlns:xdr="http://schemas.openxmlformats.org/drawingml/2006/spreadsheetDrawing">
      <xdr:col>89</xdr:col>
      <xdr:colOff>171450</xdr:colOff>
      <xdr:row>65</xdr:row>
      <xdr:rowOff>31750</xdr:rowOff>
    </xdr:to>
    <xdr:sp macro="" textlink="">
      <xdr:nvSpPr>
        <xdr:cNvPr id="615" name="正方形/長方形 614"/>
        <xdr:cNvSpPr/>
      </xdr:nvSpPr>
      <xdr:spPr>
        <a:xfrm>
          <a:off x="12446000" y="10857865"/>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22" name="正方形/長方形 621"/>
        <xdr:cNvSpPr/>
      </xdr:nvSpPr>
      <xdr:spPr>
        <a:xfrm>
          <a:off x="12446000" y="11684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900" cy="217170"/>
    <xdr:sp macro="" textlink="">
      <xdr:nvSpPr>
        <xdr:cNvPr id="623" name="テキスト ボックス 622"/>
        <xdr:cNvSpPr txBox="1"/>
      </xdr:nvSpPr>
      <xdr:spPr>
        <a:xfrm>
          <a:off x="12407900" y="11493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171450</xdr:colOff>
      <xdr:row>81</xdr:row>
      <xdr:rowOff>82550</xdr:rowOff>
    </xdr:to>
    <xdr:cxnSp macro="">
      <xdr:nvCxnSpPr>
        <xdr:cNvPr id="624" name="直線コネクタ 623"/>
        <xdr:cNvCxnSpPr/>
      </xdr:nvCxnSpPr>
      <xdr:spPr>
        <a:xfrm>
          <a:off x="12446000" y="1397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171450</xdr:colOff>
      <xdr:row>79</xdr:row>
      <xdr:rowOff>44450</xdr:rowOff>
    </xdr:to>
    <xdr:cxnSp macro="">
      <xdr:nvCxnSpPr>
        <xdr:cNvPr id="625" name="直線コネクタ 624"/>
        <xdr:cNvCxnSpPr/>
      </xdr:nvCxnSpPr>
      <xdr:spPr>
        <a:xfrm>
          <a:off x="12446000" y="1358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4315" cy="258445"/>
    <xdr:sp macro="" textlink="">
      <xdr:nvSpPr>
        <xdr:cNvPr id="626" name="テキスト ボックス 625"/>
        <xdr:cNvSpPr txBox="1"/>
      </xdr:nvSpPr>
      <xdr:spPr>
        <a:xfrm>
          <a:off x="12197080" y="13446760"/>
          <a:ext cx="2343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171450</xdr:colOff>
      <xdr:row>77</xdr:row>
      <xdr:rowOff>6350</xdr:rowOff>
    </xdr:to>
    <xdr:cxnSp macro="">
      <xdr:nvCxnSpPr>
        <xdr:cNvPr id="627" name="直線コネクタ 626"/>
        <xdr:cNvCxnSpPr/>
      </xdr:nvCxnSpPr>
      <xdr:spPr>
        <a:xfrm>
          <a:off x="12446000" y="1320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52755" cy="258445"/>
    <xdr:sp macro="" textlink="">
      <xdr:nvSpPr>
        <xdr:cNvPr id="628" name="テキスト ボックス 627"/>
        <xdr:cNvSpPr txBox="1"/>
      </xdr:nvSpPr>
      <xdr:spPr>
        <a:xfrm>
          <a:off x="11978640" y="13065760"/>
          <a:ext cx="452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171450</xdr:colOff>
      <xdr:row>74</xdr:row>
      <xdr:rowOff>139700</xdr:rowOff>
    </xdr:to>
    <xdr:cxnSp macro="">
      <xdr:nvCxnSpPr>
        <xdr:cNvPr id="629" name="直線コネクタ 628"/>
        <xdr:cNvCxnSpPr/>
      </xdr:nvCxnSpPr>
      <xdr:spPr>
        <a:xfrm>
          <a:off x="12446000" y="1282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168910</xdr:rowOff>
    </xdr:from>
    <xdr:ext cx="452755" cy="244475"/>
    <xdr:sp macro="" textlink="">
      <xdr:nvSpPr>
        <xdr:cNvPr id="630" name="テキスト ボックス 629"/>
        <xdr:cNvSpPr txBox="1"/>
      </xdr:nvSpPr>
      <xdr:spPr>
        <a:xfrm>
          <a:off x="11978640" y="12684760"/>
          <a:ext cx="4527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171450</xdr:colOff>
      <xdr:row>72</xdr:row>
      <xdr:rowOff>101600</xdr:rowOff>
    </xdr:to>
    <xdr:cxnSp macro="">
      <xdr:nvCxnSpPr>
        <xdr:cNvPr id="631" name="直線コネクタ 630"/>
        <xdr:cNvCxnSpPr/>
      </xdr:nvCxnSpPr>
      <xdr:spPr>
        <a:xfrm>
          <a:off x="12446000" y="1244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130810</xdr:rowOff>
    </xdr:from>
    <xdr:ext cx="452755" cy="258445"/>
    <xdr:sp macro="" textlink="">
      <xdr:nvSpPr>
        <xdr:cNvPr id="632" name="テキスト ボックス 631"/>
        <xdr:cNvSpPr txBox="1"/>
      </xdr:nvSpPr>
      <xdr:spPr>
        <a:xfrm>
          <a:off x="11978640" y="12303760"/>
          <a:ext cx="452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171450</xdr:colOff>
      <xdr:row>70</xdr:row>
      <xdr:rowOff>63500</xdr:rowOff>
    </xdr:to>
    <xdr:cxnSp macro="">
      <xdr:nvCxnSpPr>
        <xdr:cNvPr id="633" name="直線コネクタ 632"/>
        <xdr:cNvCxnSpPr/>
      </xdr:nvCxnSpPr>
      <xdr:spPr>
        <a:xfrm>
          <a:off x="12446000" y="1206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8445"/>
    <xdr:sp macro="" textlink="">
      <xdr:nvSpPr>
        <xdr:cNvPr id="634" name="テキスト ボックス 633"/>
        <xdr:cNvSpPr txBox="1"/>
      </xdr:nvSpPr>
      <xdr:spPr>
        <a:xfrm>
          <a:off x="11914505" y="1192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68</xdr:row>
      <xdr:rowOff>25400</xdr:rowOff>
    </xdr:to>
    <xdr:cxnSp macro="">
      <xdr:nvCxnSpPr>
        <xdr:cNvPr id="635" name="直線コネクタ 634"/>
        <xdr:cNvCxnSpPr/>
      </xdr:nvCxnSpPr>
      <xdr:spPr>
        <a:xfrm>
          <a:off x="12446000" y="1168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4475"/>
    <xdr:sp macro="" textlink="">
      <xdr:nvSpPr>
        <xdr:cNvPr id="636" name="テキスト ボックス 635"/>
        <xdr:cNvSpPr txBox="1"/>
      </xdr:nvSpPr>
      <xdr:spPr>
        <a:xfrm>
          <a:off x="11914505" y="1154176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37" name="災害復旧費グラフ枠"/>
        <xdr:cNvSpPr/>
      </xdr:nvSpPr>
      <xdr:spPr>
        <a:xfrm>
          <a:off x="12446000" y="11684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165100</xdr:rowOff>
    </xdr:from>
    <xdr:to xmlns:xdr="http://schemas.openxmlformats.org/drawingml/2006/spreadsheetDrawing">
      <xdr:col>85</xdr:col>
      <xdr:colOff>126365</xdr:colOff>
      <xdr:row>79</xdr:row>
      <xdr:rowOff>44450</xdr:rowOff>
    </xdr:to>
    <xdr:cxnSp macro="">
      <xdr:nvCxnSpPr>
        <xdr:cNvPr id="638" name="直線コネクタ 637"/>
        <xdr:cNvCxnSpPr/>
      </xdr:nvCxnSpPr>
      <xdr:spPr>
        <a:xfrm flipV="1">
          <a:off x="16317595" y="1233805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48260</xdr:rowOff>
    </xdr:from>
    <xdr:ext cx="249555" cy="258445"/>
    <xdr:sp macro="" textlink="">
      <xdr:nvSpPr>
        <xdr:cNvPr id="639" name="災害復旧費最小値テキスト"/>
        <xdr:cNvSpPr txBox="1"/>
      </xdr:nvSpPr>
      <xdr:spPr>
        <a:xfrm>
          <a:off x="16363950" y="135928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0" name="直線コネクタ 63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70</xdr:row>
      <xdr:rowOff>111760</xdr:rowOff>
    </xdr:from>
    <xdr:ext cx="469900" cy="244475"/>
    <xdr:sp macro="" textlink="">
      <xdr:nvSpPr>
        <xdr:cNvPr id="641" name="災害復旧費最大値テキスト"/>
        <xdr:cNvSpPr txBox="1"/>
      </xdr:nvSpPr>
      <xdr:spPr>
        <a:xfrm>
          <a:off x="16363950" y="1211326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165100</xdr:rowOff>
    </xdr:from>
    <xdr:to xmlns:xdr="http://schemas.openxmlformats.org/drawingml/2006/spreadsheetDrawing">
      <xdr:col>86</xdr:col>
      <xdr:colOff>25400</xdr:colOff>
      <xdr:row>71</xdr:row>
      <xdr:rowOff>165100</xdr:rowOff>
    </xdr:to>
    <xdr:cxnSp macro="">
      <xdr:nvCxnSpPr>
        <xdr:cNvPr id="642" name="直線コネクタ 641"/>
        <xdr:cNvCxnSpPr/>
      </xdr:nvCxnSpPr>
      <xdr:spPr>
        <a:xfrm>
          <a:off x="16230600" y="1233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160020</xdr:rowOff>
    </xdr:from>
    <xdr:to xmlns:xdr="http://schemas.openxmlformats.org/drawingml/2006/spreadsheetDrawing">
      <xdr:col>85</xdr:col>
      <xdr:colOff>127000</xdr:colOff>
      <xdr:row>77</xdr:row>
      <xdr:rowOff>27305</xdr:rowOff>
    </xdr:to>
    <xdr:cxnSp macro="">
      <xdr:nvCxnSpPr>
        <xdr:cNvPr id="643" name="直線コネクタ 642"/>
        <xdr:cNvCxnSpPr/>
      </xdr:nvCxnSpPr>
      <xdr:spPr>
        <a:xfrm>
          <a:off x="15481300" y="12847320"/>
          <a:ext cx="83820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154940</xdr:rowOff>
    </xdr:from>
    <xdr:ext cx="469900" cy="251460"/>
    <xdr:sp macro="" textlink="">
      <xdr:nvSpPr>
        <xdr:cNvPr id="644" name="災害復旧費平均値テキスト"/>
        <xdr:cNvSpPr txBox="1"/>
      </xdr:nvSpPr>
      <xdr:spPr>
        <a:xfrm>
          <a:off x="16363950" y="1335659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5080</xdr:rowOff>
    </xdr:from>
    <xdr:to xmlns:xdr="http://schemas.openxmlformats.org/drawingml/2006/spreadsheetDrawing">
      <xdr:col>85</xdr:col>
      <xdr:colOff>171450</xdr:colOff>
      <xdr:row>78</xdr:row>
      <xdr:rowOff>106680</xdr:rowOff>
    </xdr:to>
    <xdr:sp macro="" textlink="">
      <xdr:nvSpPr>
        <xdr:cNvPr id="645" name="フローチャート: 判断 644"/>
        <xdr:cNvSpPr/>
      </xdr:nvSpPr>
      <xdr:spPr>
        <a:xfrm>
          <a:off x="16268700" y="13378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63500</xdr:rowOff>
    </xdr:from>
    <xdr:to xmlns:xdr="http://schemas.openxmlformats.org/drawingml/2006/spreadsheetDrawing">
      <xdr:col>81</xdr:col>
      <xdr:colOff>50800</xdr:colOff>
      <xdr:row>74</xdr:row>
      <xdr:rowOff>160020</xdr:rowOff>
    </xdr:to>
    <xdr:cxnSp macro="">
      <xdr:nvCxnSpPr>
        <xdr:cNvPr id="646" name="直線コネクタ 645"/>
        <xdr:cNvCxnSpPr/>
      </xdr:nvCxnSpPr>
      <xdr:spPr>
        <a:xfrm>
          <a:off x="14592300" y="12236450"/>
          <a:ext cx="889000" cy="610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130810</xdr:rowOff>
    </xdr:from>
    <xdr:to xmlns:xdr="http://schemas.openxmlformats.org/drawingml/2006/spreadsheetDrawing">
      <xdr:col>81</xdr:col>
      <xdr:colOff>101600</xdr:colOff>
      <xdr:row>78</xdr:row>
      <xdr:rowOff>60960</xdr:rowOff>
    </xdr:to>
    <xdr:sp macro="" textlink="">
      <xdr:nvSpPr>
        <xdr:cNvPr id="647" name="フローチャート: 判断 646"/>
        <xdr:cNvSpPr/>
      </xdr:nvSpPr>
      <xdr:spPr>
        <a:xfrm>
          <a:off x="15430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52070</xdr:rowOff>
    </xdr:from>
    <xdr:ext cx="462915" cy="247015"/>
    <xdr:sp macro="" textlink="">
      <xdr:nvSpPr>
        <xdr:cNvPr id="648" name="テキスト ボックス 647"/>
        <xdr:cNvSpPr txBox="1"/>
      </xdr:nvSpPr>
      <xdr:spPr>
        <a:xfrm>
          <a:off x="15246350" y="13425170"/>
          <a:ext cx="4629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71</xdr:row>
      <xdr:rowOff>63500</xdr:rowOff>
    </xdr:from>
    <xdr:to xmlns:xdr="http://schemas.openxmlformats.org/drawingml/2006/spreadsheetDrawing">
      <xdr:col>76</xdr:col>
      <xdr:colOff>114300</xdr:colOff>
      <xdr:row>78</xdr:row>
      <xdr:rowOff>153670</xdr:rowOff>
    </xdr:to>
    <xdr:cxnSp macro="">
      <xdr:nvCxnSpPr>
        <xdr:cNvPr id="649" name="直線コネクタ 648"/>
        <xdr:cNvCxnSpPr/>
      </xdr:nvCxnSpPr>
      <xdr:spPr>
        <a:xfrm flipV="1">
          <a:off x="13696950" y="12236450"/>
          <a:ext cx="895350" cy="129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121920</xdr:rowOff>
    </xdr:from>
    <xdr:to xmlns:xdr="http://schemas.openxmlformats.org/drawingml/2006/spreadsheetDrawing">
      <xdr:col>76</xdr:col>
      <xdr:colOff>165100</xdr:colOff>
      <xdr:row>78</xdr:row>
      <xdr:rowOff>52070</xdr:rowOff>
    </xdr:to>
    <xdr:sp macro="" textlink="">
      <xdr:nvSpPr>
        <xdr:cNvPr id="650" name="フローチャート: 判断 649"/>
        <xdr:cNvSpPr/>
      </xdr:nvSpPr>
      <xdr:spPr>
        <a:xfrm>
          <a:off x="14541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43180</xdr:rowOff>
    </xdr:from>
    <xdr:ext cx="462915" cy="248920"/>
    <xdr:sp macro="" textlink="">
      <xdr:nvSpPr>
        <xdr:cNvPr id="651" name="テキスト ボックス 650"/>
        <xdr:cNvSpPr txBox="1"/>
      </xdr:nvSpPr>
      <xdr:spPr>
        <a:xfrm>
          <a:off x="14357350" y="1341628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35560</xdr:rowOff>
    </xdr:from>
    <xdr:to xmlns:xdr="http://schemas.openxmlformats.org/drawingml/2006/spreadsheetDrawing">
      <xdr:col>71</xdr:col>
      <xdr:colOff>171450</xdr:colOff>
      <xdr:row>78</xdr:row>
      <xdr:rowOff>153670</xdr:rowOff>
    </xdr:to>
    <xdr:cxnSp macro="">
      <xdr:nvCxnSpPr>
        <xdr:cNvPr id="652" name="直線コネクタ 651"/>
        <xdr:cNvCxnSpPr/>
      </xdr:nvCxnSpPr>
      <xdr:spPr>
        <a:xfrm>
          <a:off x="12814300" y="12894310"/>
          <a:ext cx="882650" cy="632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74930</xdr:rowOff>
    </xdr:from>
    <xdr:to xmlns:xdr="http://schemas.openxmlformats.org/drawingml/2006/spreadsheetDrawing">
      <xdr:col>72</xdr:col>
      <xdr:colOff>38100</xdr:colOff>
      <xdr:row>79</xdr:row>
      <xdr:rowOff>4445</xdr:rowOff>
    </xdr:to>
    <xdr:sp macro="" textlink="">
      <xdr:nvSpPr>
        <xdr:cNvPr id="653" name="フローチャート: 判断 652"/>
        <xdr:cNvSpPr/>
      </xdr:nvSpPr>
      <xdr:spPr>
        <a:xfrm>
          <a:off x="13652500" y="13448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77</xdr:row>
      <xdr:rowOff>20955</xdr:rowOff>
    </xdr:from>
    <xdr:ext cx="378460" cy="248285"/>
    <xdr:sp macro="" textlink="">
      <xdr:nvSpPr>
        <xdr:cNvPr id="654" name="テキスト ボックス 653"/>
        <xdr:cNvSpPr txBox="1"/>
      </xdr:nvSpPr>
      <xdr:spPr>
        <a:xfrm>
          <a:off x="13506450" y="1322260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130175</xdr:rowOff>
    </xdr:from>
    <xdr:to xmlns:xdr="http://schemas.openxmlformats.org/drawingml/2006/spreadsheetDrawing">
      <xdr:col>67</xdr:col>
      <xdr:colOff>101600</xdr:colOff>
      <xdr:row>76</xdr:row>
      <xdr:rowOff>60325</xdr:rowOff>
    </xdr:to>
    <xdr:sp macro="" textlink="">
      <xdr:nvSpPr>
        <xdr:cNvPr id="655" name="フローチャート: 判断 654"/>
        <xdr:cNvSpPr/>
      </xdr:nvSpPr>
      <xdr:spPr>
        <a:xfrm>
          <a:off x="12763500" y="1298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52070</xdr:rowOff>
    </xdr:from>
    <xdr:ext cx="462915" cy="247015"/>
    <xdr:sp macro="" textlink="">
      <xdr:nvSpPr>
        <xdr:cNvPr id="656" name="テキスト ボックス 655"/>
        <xdr:cNvSpPr txBox="1"/>
      </xdr:nvSpPr>
      <xdr:spPr>
        <a:xfrm>
          <a:off x="12579350" y="13082270"/>
          <a:ext cx="4629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4380" cy="259080"/>
    <xdr:sp macro="" textlink="">
      <xdr:nvSpPr>
        <xdr:cNvPr id="658" name="テキスト ボックス 657"/>
        <xdr:cNvSpPr txBox="1"/>
      </xdr:nvSpPr>
      <xdr:spPr>
        <a:xfrm>
          <a:off x="15290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80010</xdr:rowOff>
    </xdr:from>
    <xdr:ext cx="762000" cy="259080"/>
    <xdr:sp macro="" textlink="">
      <xdr:nvSpPr>
        <xdr:cNvPr id="660" name="テキスト ボックス 659"/>
        <xdr:cNvSpPr txBox="1"/>
      </xdr:nvSpPr>
      <xdr:spPr>
        <a:xfrm>
          <a:off x="135064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4380" cy="259080"/>
    <xdr:sp macro="" textlink="">
      <xdr:nvSpPr>
        <xdr:cNvPr id="661" name="テキスト ボックス 660"/>
        <xdr:cNvSpPr txBox="1"/>
      </xdr:nvSpPr>
      <xdr:spPr>
        <a:xfrm>
          <a:off x="12623800" y="13967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147955</xdr:rowOff>
    </xdr:from>
    <xdr:to xmlns:xdr="http://schemas.openxmlformats.org/drawingml/2006/spreadsheetDrawing">
      <xdr:col>85</xdr:col>
      <xdr:colOff>171450</xdr:colOff>
      <xdr:row>77</xdr:row>
      <xdr:rowOff>78105</xdr:rowOff>
    </xdr:to>
    <xdr:sp macro="" textlink="">
      <xdr:nvSpPr>
        <xdr:cNvPr id="662" name="楕円 661"/>
        <xdr:cNvSpPr/>
      </xdr:nvSpPr>
      <xdr:spPr>
        <a:xfrm>
          <a:off x="16268700" y="131781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75</xdr:row>
      <xdr:rowOff>170815</xdr:rowOff>
    </xdr:from>
    <xdr:ext cx="469900" cy="258445"/>
    <xdr:sp macro="" textlink="">
      <xdr:nvSpPr>
        <xdr:cNvPr id="663" name="災害復旧費該当値テキスト"/>
        <xdr:cNvSpPr txBox="1"/>
      </xdr:nvSpPr>
      <xdr:spPr>
        <a:xfrm>
          <a:off x="16363950" y="13029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109220</xdr:rowOff>
    </xdr:from>
    <xdr:to xmlns:xdr="http://schemas.openxmlformats.org/drawingml/2006/spreadsheetDrawing">
      <xdr:col>81</xdr:col>
      <xdr:colOff>101600</xdr:colOff>
      <xdr:row>75</xdr:row>
      <xdr:rowOff>39370</xdr:rowOff>
    </xdr:to>
    <xdr:sp macro="" textlink="">
      <xdr:nvSpPr>
        <xdr:cNvPr id="664" name="楕円 663"/>
        <xdr:cNvSpPr/>
      </xdr:nvSpPr>
      <xdr:spPr>
        <a:xfrm>
          <a:off x="15430500" y="127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73</xdr:row>
      <xdr:rowOff>55880</xdr:rowOff>
    </xdr:from>
    <xdr:ext cx="462915" cy="259080"/>
    <xdr:sp macro="" textlink="">
      <xdr:nvSpPr>
        <xdr:cNvPr id="665" name="テキスト ボックス 664"/>
        <xdr:cNvSpPr txBox="1"/>
      </xdr:nvSpPr>
      <xdr:spPr>
        <a:xfrm>
          <a:off x="15246350" y="125717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71</xdr:row>
      <xdr:rowOff>12065</xdr:rowOff>
    </xdr:from>
    <xdr:to xmlns:xdr="http://schemas.openxmlformats.org/drawingml/2006/spreadsheetDrawing">
      <xdr:col>76</xdr:col>
      <xdr:colOff>165100</xdr:colOff>
      <xdr:row>71</xdr:row>
      <xdr:rowOff>113665</xdr:rowOff>
    </xdr:to>
    <xdr:sp macro="" textlink="">
      <xdr:nvSpPr>
        <xdr:cNvPr id="666" name="楕円 665"/>
        <xdr:cNvSpPr/>
      </xdr:nvSpPr>
      <xdr:spPr>
        <a:xfrm>
          <a:off x="14541500" y="1218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69</xdr:row>
      <xdr:rowOff>130175</xdr:rowOff>
    </xdr:from>
    <xdr:ext cx="527685" cy="258445"/>
    <xdr:sp macro="" textlink="">
      <xdr:nvSpPr>
        <xdr:cNvPr id="667" name="テキスト ボックス 666"/>
        <xdr:cNvSpPr txBox="1"/>
      </xdr:nvSpPr>
      <xdr:spPr>
        <a:xfrm>
          <a:off x="14324965" y="1196022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102870</xdr:rowOff>
    </xdr:from>
    <xdr:to xmlns:xdr="http://schemas.openxmlformats.org/drawingml/2006/spreadsheetDrawing">
      <xdr:col>72</xdr:col>
      <xdr:colOff>38100</xdr:colOff>
      <xdr:row>79</xdr:row>
      <xdr:rowOff>33020</xdr:rowOff>
    </xdr:to>
    <xdr:sp macro="" textlink="">
      <xdr:nvSpPr>
        <xdr:cNvPr id="668" name="楕円 667"/>
        <xdr:cNvSpPr/>
      </xdr:nvSpPr>
      <xdr:spPr>
        <a:xfrm>
          <a:off x="136525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79</xdr:row>
      <xdr:rowOff>24130</xdr:rowOff>
    </xdr:from>
    <xdr:ext cx="378460" cy="259080"/>
    <xdr:sp macro="" textlink="">
      <xdr:nvSpPr>
        <xdr:cNvPr id="669" name="テキスト ボックス 668"/>
        <xdr:cNvSpPr txBox="1"/>
      </xdr:nvSpPr>
      <xdr:spPr>
        <a:xfrm>
          <a:off x="13506450" y="13568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156210</xdr:rowOff>
    </xdr:from>
    <xdr:to xmlns:xdr="http://schemas.openxmlformats.org/drawingml/2006/spreadsheetDrawing">
      <xdr:col>67</xdr:col>
      <xdr:colOff>101600</xdr:colOff>
      <xdr:row>75</xdr:row>
      <xdr:rowOff>86360</xdr:rowOff>
    </xdr:to>
    <xdr:sp macro="" textlink="">
      <xdr:nvSpPr>
        <xdr:cNvPr id="670" name="楕円 669"/>
        <xdr:cNvSpPr/>
      </xdr:nvSpPr>
      <xdr:spPr>
        <a:xfrm>
          <a:off x="127635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73</xdr:row>
      <xdr:rowOff>102870</xdr:rowOff>
    </xdr:from>
    <xdr:ext cx="462915" cy="259080"/>
    <xdr:sp macro="" textlink="">
      <xdr:nvSpPr>
        <xdr:cNvPr id="671" name="テキスト ボックス 670"/>
        <xdr:cNvSpPr txBox="1"/>
      </xdr:nvSpPr>
      <xdr:spPr>
        <a:xfrm>
          <a:off x="12579350" y="126187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171450</xdr:colOff>
      <xdr:row>85</xdr:row>
      <xdr:rowOff>31750</xdr:rowOff>
    </xdr:to>
    <xdr:sp macro="" textlink="">
      <xdr:nvSpPr>
        <xdr:cNvPr id="672" name="正方形/長方形 671"/>
        <xdr:cNvSpPr/>
      </xdr:nvSpPr>
      <xdr:spPr>
        <a:xfrm>
          <a:off x="12446000" y="14287500"/>
          <a:ext cx="46799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79" name="正方形/長方形 678"/>
        <xdr:cNvSpPr/>
      </xdr:nvSpPr>
      <xdr:spPr>
        <a:xfrm>
          <a:off x="12446000" y="15113000"/>
          <a:ext cx="46799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900" cy="217170"/>
    <xdr:sp macro="" textlink="">
      <xdr:nvSpPr>
        <xdr:cNvPr id="680" name="テキスト ボックス 679"/>
        <xdr:cNvSpPr txBox="1"/>
      </xdr:nvSpPr>
      <xdr:spPr>
        <a:xfrm>
          <a:off x="12407900" y="14922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81" name="直線コネクタ 680"/>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82" name="直線コネクタ 681"/>
        <xdr:cNvCxnSpPr/>
      </xdr:nvCxnSpPr>
      <xdr:spPr>
        <a:xfrm>
          <a:off x="12446000" y="1701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4315" cy="259080"/>
    <xdr:sp macro="" textlink="">
      <xdr:nvSpPr>
        <xdr:cNvPr id="683" name="テキスト ボックス 682"/>
        <xdr:cNvSpPr txBox="1"/>
      </xdr:nvSpPr>
      <xdr:spPr>
        <a:xfrm>
          <a:off x="12197080" y="16875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84" name="直線コネクタ 683"/>
        <xdr:cNvCxnSpPr/>
      </xdr:nvCxnSpPr>
      <xdr:spPr>
        <a:xfrm>
          <a:off x="12446000" y="1663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5" name="テキスト ボックス 68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86" name="直線コネクタ 685"/>
        <xdr:cNvCxnSpPr/>
      </xdr:nvCxnSpPr>
      <xdr:spPr>
        <a:xfrm>
          <a:off x="12446000" y="1625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87" name="テキスト ボックス 686"/>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88" name="直線コネクタ 687"/>
        <xdr:cNvCxnSpPr/>
      </xdr:nvCxnSpPr>
      <xdr:spPr>
        <a:xfrm>
          <a:off x="12446000" y="1587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9" name="テキスト ボックス 68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171450</xdr:colOff>
      <xdr:row>90</xdr:row>
      <xdr:rowOff>63500</xdr:rowOff>
    </xdr:to>
    <xdr:cxnSp macro="">
      <xdr:nvCxnSpPr>
        <xdr:cNvPr id="690" name="直線コネクタ 689"/>
        <xdr:cNvCxnSpPr/>
      </xdr:nvCxnSpPr>
      <xdr:spPr>
        <a:xfrm>
          <a:off x="12446000" y="15494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8445"/>
    <xdr:sp macro="" textlink="">
      <xdr:nvSpPr>
        <xdr:cNvPr id="691" name="テキスト ボックス 690"/>
        <xdr:cNvSpPr txBox="1"/>
      </xdr:nvSpPr>
      <xdr:spPr>
        <a:xfrm>
          <a:off x="11914505" y="1535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88</xdr:row>
      <xdr:rowOff>25400</xdr:rowOff>
    </xdr:to>
    <xdr:cxnSp macro="">
      <xdr:nvCxnSpPr>
        <xdr:cNvPr id="692" name="直線コネクタ 691"/>
        <xdr:cNvCxnSpPr/>
      </xdr:nvCxnSpPr>
      <xdr:spPr>
        <a:xfrm>
          <a:off x="12446000" y="15113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645" cy="244475"/>
    <xdr:sp macro="" textlink="">
      <xdr:nvSpPr>
        <xdr:cNvPr id="693" name="テキスト ボックス 692"/>
        <xdr:cNvSpPr txBox="1"/>
      </xdr:nvSpPr>
      <xdr:spPr>
        <a:xfrm>
          <a:off x="11850370" y="14970760"/>
          <a:ext cx="588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94" name="公債費グラフ枠"/>
        <xdr:cNvSpPr/>
      </xdr:nvSpPr>
      <xdr:spPr>
        <a:xfrm>
          <a:off x="12446000" y="15113000"/>
          <a:ext cx="46799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69850</xdr:rowOff>
    </xdr:from>
    <xdr:to xmlns:xdr="http://schemas.openxmlformats.org/drawingml/2006/spreadsheetDrawing">
      <xdr:col>85</xdr:col>
      <xdr:colOff>126365</xdr:colOff>
      <xdr:row>98</xdr:row>
      <xdr:rowOff>81915</xdr:rowOff>
    </xdr:to>
    <xdr:cxnSp macro="">
      <xdr:nvCxnSpPr>
        <xdr:cNvPr id="695" name="直線コネクタ 694"/>
        <xdr:cNvCxnSpPr/>
      </xdr:nvCxnSpPr>
      <xdr:spPr>
        <a:xfrm flipV="1">
          <a:off x="16317595" y="15671800"/>
          <a:ext cx="1270" cy="1212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86360</xdr:rowOff>
    </xdr:from>
    <xdr:ext cx="469900" cy="251460"/>
    <xdr:sp macro="" textlink="">
      <xdr:nvSpPr>
        <xdr:cNvPr id="696" name="公債費最小値テキスト"/>
        <xdr:cNvSpPr txBox="1"/>
      </xdr:nvSpPr>
      <xdr:spPr>
        <a:xfrm>
          <a:off x="16363950" y="168884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81915</xdr:rowOff>
    </xdr:from>
    <xdr:to xmlns:xdr="http://schemas.openxmlformats.org/drawingml/2006/spreadsheetDrawing">
      <xdr:col>86</xdr:col>
      <xdr:colOff>25400</xdr:colOff>
      <xdr:row>98</xdr:row>
      <xdr:rowOff>81915</xdr:rowOff>
    </xdr:to>
    <xdr:cxnSp macro="">
      <xdr:nvCxnSpPr>
        <xdr:cNvPr id="697" name="直線コネクタ 696"/>
        <xdr:cNvCxnSpPr/>
      </xdr:nvCxnSpPr>
      <xdr:spPr>
        <a:xfrm>
          <a:off x="16230600" y="16884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90</xdr:row>
      <xdr:rowOff>16510</xdr:rowOff>
    </xdr:from>
    <xdr:ext cx="534670" cy="258445"/>
    <xdr:sp macro="" textlink="">
      <xdr:nvSpPr>
        <xdr:cNvPr id="698" name="公債費最大値テキスト"/>
        <xdr:cNvSpPr txBox="1"/>
      </xdr:nvSpPr>
      <xdr:spPr>
        <a:xfrm>
          <a:off x="16363950" y="154470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70,658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69850</xdr:rowOff>
    </xdr:from>
    <xdr:to xmlns:xdr="http://schemas.openxmlformats.org/drawingml/2006/spreadsheetDrawing">
      <xdr:col>86</xdr:col>
      <xdr:colOff>25400</xdr:colOff>
      <xdr:row>91</xdr:row>
      <xdr:rowOff>69850</xdr:rowOff>
    </xdr:to>
    <xdr:cxnSp macro="">
      <xdr:nvCxnSpPr>
        <xdr:cNvPr id="699" name="直線コネクタ 698"/>
        <xdr:cNvCxnSpPr/>
      </xdr:nvCxnSpPr>
      <xdr:spPr>
        <a:xfrm>
          <a:off x="16230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88265</xdr:rowOff>
    </xdr:from>
    <xdr:to xmlns:xdr="http://schemas.openxmlformats.org/drawingml/2006/spreadsheetDrawing">
      <xdr:col>85</xdr:col>
      <xdr:colOff>127000</xdr:colOff>
      <xdr:row>92</xdr:row>
      <xdr:rowOff>107315</xdr:rowOff>
    </xdr:to>
    <xdr:cxnSp macro="">
      <xdr:nvCxnSpPr>
        <xdr:cNvPr id="700" name="直線コネクタ 699"/>
        <xdr:cNvCxnSpPr/>
      </xdr:nvCxnSpPr>
      <xdr:spPr>
        <a:xfrm flipV="1">
          <a:off x="15481300" y="1586166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95250</xdr:rowOff>
    </xdr:from>
    <xdr:ext cx="534670" cy="259080"/>
    <xdr:sp macro="" textlink="">
      <xdr:nvSpPr>
        <xdr:cNvPr id="701" name="公債費平均値テキスト"/>
        <xdr:cNvSpPr txBox="1"/>
      </xdr:nvSpPr>
      <xdr:spPr>
        <a:xfrm>
          <a:off x="16363950" y="16211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116840</xdr:rowOff>
    </xdr:from>
    <xdr:to xmlns:xdr="http://schemas.openxmlformats.org/drawingml/2006/spreadsheetDrawing">
      <xdr:col>85</xdr:col>
      <xdr:colOff>171450</xdr:colOff>
      <xdr:row>95</xdr:row>
      <xdr:rowOff>46990</xdr:rowOff>
    </xdr:to>
    <xdr:sp macro="" textlink="">
      <xdr:nvSpPr>
        <xdr:cNvPr id="702" name="フローチャート: 判断 701"/>
        <xdr:cNvSpPr/>
      </xdr:nvSpPr>
      <xdr:spPr>
        <a:xfrm>
          <a:off x="16268700" y="162331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107315</xdr:rowOff>
    </xdr:from>
    <xdr:to xmlns:xdr="http://schemas.openxmlformats.org/drawingml/2006/spreadsheetDrawing">
      <xdr:col>81</xdr:col>
      <xdr:colOff>50800</xdr:colOff>
      <xdr:row>92</xdr:row>
      <xdr:rowOff>125730</xdr:rowOff>
    </xdr:to>
    <xdr:cxnSp macro="">
      <xdr:nvCxnSpPr>
        <xdr:cNvPr id="703" name="直線コネクタ 702"/>
        <xdr:cNvCxnSpPr/>
      </xdr:nvCxnSpPr>
      <xdr:spPr>
        <a:xfrm flipV="1">
          <a:off x="14592300" y="158807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113665</xdr:rowOff>
    </xdr:from>
    <xdr:to xmlns:xdr="http://schemas.openxmlformats.org/drawingml/2006/spreadsheetDrawing">
      <xdr:col>81</xdr:col>
      <xdr:colOff>101600</xdr:colOff>
      <xdr:row>95</xdr:row>
      <xdr:rowOff>43815</xdr:rowOff>
    </xdr:to>
    <xdr:sp macro="" textlink="">
      <xdr:nvSpPr>
        <xdr:cNvPr id="704" name="フローチャート: 判断 703"/>
        <xdr:cNvSpPr/>
      </xdr:nvSpPr>
      <xdr:spPr>
        <a:xfrm>
          <a:off x="15430500" y="1622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34925</xdr:rowOff>
    </xdr:from>
    <xdr:ext cx="520065" cy="259080"/>
    <xdr:sp macro="" textlink="">
      <xdr:nvSpPr>
        <xdr:cNvPr id="705" name="テキスト ボックス 704"/>
        <xdr:cNvSpPr txBox="1"/>
      </xdr:nvSpPr>
      <xdr:spPr>
        <a:xfrm>
          <a:off x="15213965" y="163226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92</xdr:row>
      <xdr:rowOff>125730</xdr:rowOff>
    </xdr:from>
    <xdr:to xmlns:xdr="http://schemas.openxmlformats.org/drawingml/2006/spreadsheetDrawing">
      <xdr:col>76</xdr:col>
      <xdr:colOff>114300</xdr:colOff>
      <xdr:row>93</xdr:row>
      <xdr:rowOff>40640</xdr:rowOff>
    </xdr:to>
    <xdr:cxnSp macro="">
      <xdr:nvCxnSpPr>
        <xdr:cNvPr id="706" name="直線コネクタ 705"/>
        <xdr:cNvCxnSpPr/>
      </xdr:nvCxnSpPr>
      <xdr:spPr>
        <a:xfrm flipV="1">
          <a:off x="13696950" y="15899130"/>
          <a:ext cx="8953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112395</xdr:rowOff>
    </xdr:from>
    <xdr:to xmlns:xdr="http://schemas.openxmlformats.org/drawingml/2006/spreadsheetDrawing">
      <xdr:col>76</xdr:col>
      <xdr:colOff>165100</xdr:colOff>
      <xdr:row>95</xdr:row>
      <xdr:rowOff>42545</xdr:rowOff>
    </xdr:to>
    <xdr:sp macro="" textlink="">
      <xdr:nvSpPr>
        <xdr:cNvPr id="707" name="フローチャート: 判断 706"/>
        <xdr:cNvSpPr/>
      </xdr:nvSpPr>
      <xdr:spPr>
        <a:xfrm>
          <a:off x="14541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33655</xdr:rowOff>
    </xdr:from>
    <xdr:ext cx="527685" cy="258445"/>
    <xdr:sp macro="" textlink="">
      <xdr:nvSpPr>
        <xdr:cNvPr id="708" name="テキスト ボックス 707"/>
        <xdr:cNvSpPr txBox="1"/>
      </xdr:nvSpPr>
      <xdr:spPr>
        <a:xfrm>
          <a:off x="14324965" y="163214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40640</xdr:rowOff>
    </xdr:from>
    <xdr:to xmlns:xdr="http://schemas.openxmlformats.org/drawingml/2006/spreadsheetDrawing">
      <xdr:col>71</xdr:col>
      <xdr:colOff>171450</xdr:colOff>
      <xdr:row>93</xdr:row>
      <xdr:rowOff>111760</xdr:rowOff>
    </xdr:to>
    <xdr:cxnSp macro="">
      <xdr:nvCxnSpPr>
        <xdr:cNvPr id="709" name="直線コネクタ 708"/>
        <xdr:cNvCxnSpPr/>
      </xdr:nvCxnSpPr>
      <xdr:spPr>
        <a:xfrm flipV="1">
          <a:off x="12814300" y="15985490"/>
          <a:ext cx="8826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113665</xdr:rowOff>
    </xdr:from>
    <xdr:to xmlns:xdr="http://schemas.openxmlformats.org/drawingml/2006/spreadsheetDrawing">
      <xdr:col>72</xdr:col>
      <xdr:colOff>38100</xdr:colOff>
      <xdr:row>95</xdr:row>
      <xdr:rowOff>43815</xdr:rowOff>
    </xdr:to>
    <xdr:sp macro="" textlink="">
      <xdr:nvSpPr>
        <xdr:cNvPr id="710" name="フローチャート: 判断 709"/>
        <xdr:cNvSpPr/>
      </xdr:nvSpPr>
      <xdr:spPr>
        <a:xfrm>
          <a:off x="13652500" y="1622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34925</xdr:rowOff>
    </xdr:from>
    <xdr:ext cx="520065" cy="259080"/>
    <xdr:sp macro="" textlink="">
      <xdr:nvSpPr>
        <xdr:cNvPr id="711" name="テキスト ボックス 710"/>
        <xdr:cNvSpPr txBox="1"/>
      </xdr:nvSpPr>
      <xdr:spPr>
        <a:xfrm>
          <a:off x="13435965" y="163226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163195</xdr:rowOff>
    </xdr:from>
    <xdr:to xmlns:xdr="http://schemas.openxmlformats.org/drawingml/2006/spreadsheetDrawing">
      <xdr:col>67</xdr:col>
      <xdr:colOff>101600</xdr:colOff>
      <xdr:row>94</xdr:row>
      <xdr:rowOff>93345</xdr:rowOff>
    </xdr:to>
    <xdr:sp macro="" textlink="">
      <xdr:nvSpPr>
        <xdr:cNvPr id="712" name="フローチャート: 判断 711"/>
        <xdr:cNvSpPr/>
      </xdr:nvSpPr>
      <xdr:spPr>
        <a:xfrm>
          <a:off x="12763500" y="1610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84455</xdr:rowOff>
    </xdr:from>
    <xdr:ext cx="520065" cy="259080"/>
    <xdr:sp macro="" textlink="">
      <xdr:nvSpPr>
        <xdr:cNvPr id="713" name="テキスト ボックス 712"/>
        <xdr:cNvSpPr txBox="1"/>
      </xdr:nvSpPr>
      <xdr:spPr>
        <a:xfrm>
          <a:off x="12546965" y="162007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4380" cy="259080"/>
    <xdr:sp macro="" textlink="">
      <xdr:nvSpPr>
        <xdr:cNvPr id="715" name="テキスト ボックス 714"/>
        <xdr:cNvSpPr txBox="1"/>
      </xdr:nvSpPr>
      <xdr:spPr>
        <a:xfrm>
          <a:off x="15290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7" name="テキスト ボックス 716"/>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4380" cy="259080"/>
    <xdr:sp macro="" textlink="">
      <xdr:nvSpPr>
        <xdr:cNvPr id="718" name="テキスト ボックス 717"/>
        <xdr:cNvSpPr txBox="1"/>
      </xdr:nvSpPr>
      <xdr:spPr>
        <a:xfrm>
          <a:off x="12623800" y="17396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37465</xdr:rowOff>
    </xdr:from>
    <xdr:to xmlns:xdr="http://schemas.openxmlformats.org/drawingml/2006/spreadsheetDrawing">
      <xdr:col>85</xdr:col>
      <xdr:colOff>171450</xdr:colOff>
      <xdr:row>92</xdr:row>
      <xdr:rowOff>139065</xdr:rowOff>
    </xdr:to>
    <xdr:sp macro="" textlink="">
      <xdr:nvSpPr>
        <xdr:cNvPr id="719" name="楕円 718"/>
        <xdr:cNvSpPr/>
      </xdr:nvSpPr>
      <xdr:spPr>
        <a:xfrm>
          <a:off x="16268700" y="158108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91</xdr:row>
      <xdr:rowOff>60325</xdr:rowOff>
    </xdr:from>
    <xdr:ext cx="534670" cy="259080"/>
    <xdr:sp macro="" textlink="">
      <xdr:nvSpPr>
        <xdr:cNvPr id="720" name="公債費該当値テキスト"/>
        <xdr:cNvSpPr txBox="1"/>
      </xdr:nvSpPr>
      <xdr:spPr>
        <a:xfrm>
          <a:off x="16363950" y="15662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56515</xdr:rowOff>
    </xdr:from>
    <xdr:to xmlns:xdr="http://schemas.openxmlformats.org/drawingml/2006/spreadsheetDrawing">
      <xdr:col>81</xdr:col>
      <xdr:colOff>101600</xdr:colOff>
      <xdr:row>92</xdr:row>
      <xdr:rowOff>158115</xdr:rowOff>
    </xdr:to>
    <xdr:sp macro="" textlink="">
      <xdr:nvSpPr>
        <xdr:cNvPr id="721" name="楕円 720"/>
        <xdr:cNvSpPr/>
      </xdr:nvSpPr>
      <xdr:spPr>
        <a:xfrm>
          <a:off x="15430500" y="158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3175</xdr:rowOff>
    </xdr:from>
    <xdr:ext cx="520065" cy="259080"/>
    <xdr:sp macro="" textlink="">
      <xdr:nvSpPr>
        <xdr:cNvPr id="722" name="テキスト ボックス 721"/>
        <xdr:cNvSpPr txBox="1"/>
      </xdr:nvSpPr>
      <xdr:spPr>
        <a:xfrm>
          <a:off x="15213965" y="1560512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74930</xdr:rowOff>
    </xdr:from>
    <xdr:to xmlns:xdr="http://schemas.openxmlformats.org/drawingml/2006/spreadsheetDrawing">
      <xdr:col>76</xdr:col>
      <xdr:colOff>165100</xdr:colOff>
      <xdr:row>93</xdr:row>
      <xdr:rowOff>5080</xdr:rowOff>
    </xdr:to>
    <xdr:sp macro="" textlink="">
      <xdr:nvSpPr>
        <xdr:cNvPr id="723" name="楕円 722"/>
        <xdr:cNvSpPr/>
      </xdr:nvSpPr>
      <xdr:spPr>
        <a:xfrm>
          <a:off x="14541500" y="158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21590</xdr:rowOff>
    </xdr:from>
    <xdr:ext cx="527685" cy="259080"/>
    <xdr:sp macro="" textlink="">
      <xdr:nvSpPr>
        <xdr:cNvPr id="724" name="テキスト ボックス 723"/>
        <xdr:cNvSpPr txBox="1"/>
      </xdr:nvSpPr>
      <xdr:spPr>
        <a:xfrm>
          <a:off x="14324965" y="15623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161290</xdr:rowOff>
    </xdr:from>
    <xdr:to xmlns:xdr="http://schemas.openxmlformats.org/drawingml/2006/spreadsheetDrawing">
      <xdr:col>72</xdr:col>
      <xdr:colOff>38100</xdr:colOff>
      <xdr:row>93</xdr:row>
      <xdr:rowOff>91440</xdr:rowOff>
    </xdr:to>
    <xdr:sp macro="" textlink="">
      <xdr:nvSpPr>
        <xdr:cNvPr id="725" name="楕円 724"/>
        <xdr:cNvSpPr/>
      </xdr:nvSpPr>
      <xdr:spPr>
        <a:xfrm>
          <a:off x="13652500" y="159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107950</xdr:rowOff>
    </xdr:from>
    <xdr:ext cx="520065" cy="259080"/>
    <xdr:sp macro="" textlink="">
      <xdr:nvSpPr>
        <xdr:cNvPr id="726" name="テキスト ボックス 725"/>
        <xdr:cNvSpPr txBox="1"/>
      </xdr:nvSpPr>
      <xdr:spPr>
        <a:xfrm>
          <a:off x="13435965" y="157099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60960</xdr:rowOff>
    </xdr:from>
    <xdr:to xmlns:xdr="http://schemas.openxmlformats.org/drawingml/2006/spreadsheetDrawing">
      <xdr:col>67</xdr:col>
      <xdr:colOff>101600</xdr:colOff>
      <xdr:row>93</xdr:row>
      <xdr:rowOff>162560</xdr:rowOff>
    </xdr:to>
    <xdr:sp macro="" textlink="">
      <xdr:nvSpPr>
        <xdr:cNvPr id="727" name="楕円 726"/>
        <xdr:cNvSpPr/>
      </xdr:nvSpPr>
      <xdr:spPr>
        <a:xfrm>
          <a:off x="12763500" y="160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8255</xdr:rowOff>
    </xdr:from>
    <xdr:ext cx="520065" cy="249555"/>
    <xdr:sp macro="" textlink="">
      <xdr:nvSpPr>
        <xdr:cNvPr id="728" name="テキスト ボックス 727"/>
        <xdr:cNvSpPr txBox="1"/>
      </xdr:nvSpPr>
      <xdr:spPr>
        <a:xfrm>
          <a:off x="12546965" y="1578165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56515</xdr:rowOff>
    </xdr:from>
    <xdr:to xmlns:xdr="http://schemas.openxmlformats.org/drawingml/2006/spreadsheetDrawing">
      <xdr:col>120</xdr:col>
      <xdr:colOff>114300</xdr:colOff>
      <xdr:row>25</xdr:row>
      <xdr:rowOff>31115</xdr:rowOff>
    </xdr:to>
    <xdr:sp macro="" textlink="">
      <xdr:nvSpPr>
        <xdr:cNvPr id="729" name="正方形/長方形 728"/>
        <xdr:cNvSpPr/>
      </xdr:nvSpPr>
      <xdr:spPr>
        <a:xfrm>
          <a:off x="18288000" y="3999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56515</xdr:rowOff>
    </xdr:from>
    <xdr:to xmlns:xdr="http://schemas.openxmlformats.org/drawingml/2006/spreadsheetDrawing">
      <xdr:col>104</xdr:col>
      <xdr:colOff>127000</xdr:colOff>
      <xdr:row>26</xdr:row>
      <xdr:rowOff>139065</xdr:rowOff>
    </xdr:to>
    <xdr:sp macro="" textlink="">
      <xdr:nvSpPr>
        <xdr:cNvPr id="730" name="正方形/長方形 729"/>
        <xdr:cNvSpPr/>
      </xdr:nvSpPr>
      <xdr:spPr>
        <a:xfrm>
          <a:off x="18415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56515</xdr:rowOff>
    </xdr:from>
    <xdr:to xmlns:xdr="http://schemas.openxmlformats.org/drawingml/2006/spreadsheetDrawing">
      <xdr:col>110</xdr:col>
      <xdr:colOff>0</xdr:colOff>
      <xdr:row>26</xdr:row>
      <xdr:rowOff>139065</xdr:rowOff>
    </xdr:to>
    <xdr:sp macro="" textlink="">
      <xdr:nvSpPr>
        <xdr:cNvPr id="732" name="正方形/長方形 731"/>
        <xdr:cNvSpPr/>
      </xdr:nvSpPr>
      <xdr:spPr>
        <a:xfrm>
          <a:off x="19431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56515</xdr:rowOff>
    </xdr:from>
    <xdr:to xmlns:xdr="http://schemas.openxmlformats.org/drawingml/2006/spreadsheetDrawing">
      <xdr:col>116</xdr:col>
      <xdr:colOff>0</xdr:colOff>
      <xdr:row>26</xdr:row>
      <xdr:rowOff>139065</xdr:rowOff>
    </xdr:to>
    <xdr:sp macro="" textlink="">
      <xdr:nvSpPr>
        <xdr:cNvPr id="734" name="正方形/長方形 733"/>
        <xdr:cNvSpPr/>
      </xdr:nvSpPr>
      <xdr:spPr>
        <a:xfrm>
          <a:off x="20574000" y="4342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81915</xdr:rowOff>
    </xdr:to>
    <xdr:sp macro="" textlink="">
      <xdr:nvSpPr>
        <xdr:cNvPr id="736" name="正方形/長方形 735"/>
        <xdr:cNvSpPr/>
      </xdr:nvSpPr>
      <xdr:spPr>
        <a:xfrm>
          <a:off x="18288000" y="4825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5080</xdr:rowOff>
    </xdr:from>
    <xdr:ext cx="335280" cy="216535"/>
    <xdr:sp macro="" textlink="">
      <xdr:nvSpPr>
        <xdr:cNvPr id="737" name="テキスト ボックス 736"/>
        <xdr:cNvSpPr txBox="1"/>
      </xdr:nvSpPr>
      <xdr:spPr>
        <a:xfrm>
          <a:off x="18249900" y="4634230"/>
          <a:ext cx="33528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81915</xdr:rowOff>
    </xdr:from>
    <xdr:to xmlns:xdr="http://schemas.openxmlformats.org/drawingml/2006/spreadsheetDrawing">
      <xdr:col>120</xdr:col>
      <xdr:colOff>114300</xdr:colOff>
      <xdr:row>41</xdr:row>
      <xdr:rowOff>81915</xdr:rowOff>
    </xdr:to>
    <xdr:cxnSp macro="">
      <xdr:nvCxnSpPr>
        <xdr:cNvPr id="738" name="直線コネクタ 737"/>
        <xdr:cNvCxnSpPr/>
      </xdr:nvCxnSpPr>
      <xdr:spPr>
        <a:xfrm>
          <a:off x="18288000" y="7111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139065</xdr:rowOff>
    </xdr:from>
    <xdr:to xmlns:xdr="http://schemas.openxmlformats.org/drawingml/2006/spreadsheetDrawing">
      <xdr:col>120</xdr:col>
      <xdr:colOff>114300</xdr:colOff>
      <xdr:row>38</xdr:row>
      <xdr:rowOff>139065</xdr:rowOff>
    </xdr:to>
    <xdr:cxnSp macro="">
      <xdr:nvCxnSpPr>
        <xdr:cNvPr id="739" name="直線コネクタ 738"/>
        <xdr:cNvCxnSpPr/>
      </xdr:nvCxnSpPr>
      <xdr:spPr>
        <a:xfrm>
          <a:off x="18288000" y="66541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167640</xdr:rowOff>
    </xdr:from>
    <xdr:ext cx="234315" cy="244475"/>
    <xdr:sp macro="" textlink="">
      <xdr:nvSpPr>
        <xdr:cNvPr id="740" name="テキスト ボックス 739"/>
        <xdr:cNvSpPr txBox="1"/>
      </xdr:nvSpPr>
      <xdr:spPr>
        <a:xfrm>
          <a:off x="18039080" y="6511290"/>
          <a:ext cx="2343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41" name="直線コネクタ 740"/>
        <xdr:cNvCxnSpPr/>
      </xdr:nvCxnSpPr>
      <xdr:spPr>
        <a:xfrm>
          <a:off x="18288000" y="6196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53975</xdr:rowOff>
    </xdr:from>
    <xdr:ext cx="370205" cy="243840"/>
    <xdr:sp macro="" textlink="">
      <xdr:nvSpPr>
        <xdr:cNvPr id="742" name="テキスト ボックス 741"/>
        <xdr:cNvSpPr txBox="1"/>
      </xdr:nvSpPr>
      <xdr:spPr>
        <a:xfrm>
          <a:off x="17910810" y="6054725"/>
          <a:ext cx="3702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81915</xdr:rowOff>
    </xdr:from>
    <xdr:to xmlns:xdr="http://schemas.openxmlformats.org/drawingml/2006/spreadsheetDrawing">
      <xdr:col>120</xdr:col>
      <xdr:colOff>114300</xdr:colOff>
      <xdr:row>33</xdr:row>
      <xdr:rowOff>81915</xdr:rowOff>
    </xdr:to>
    <xdr:cxnSp macro="">
      <xdr:nvCxnSpPr>
        <xdr:cNvPr id="743" name="直線コネクタ 742"/>
        <xdr:cNvCxnSpPr/>
      </xdr:nvCxnSpPr>
      <xdr:spPr>
        <a:xfrm>
          <a:off x="18288000" y="57397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111125</xdr:rowOff>
    </xdr:from>
    <xdr:ext cx="370205" cy="243840"/>
    <xdr:sp macro="" textlink="">
      <xdr:nvSpPr>
        <xdr:cNvPr id="744" name="テキスト ボックス 743"/>
        <xdr:cNvSpPr txBox="1"/>
      </xdr:nvSpPr>
      <xdr:spPr>
        <a:xfrm>
          <a:off x="17910810" y="5597525"/>
          <a:ext cx="3702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139065</xdr:rowOff>
    </xdr:from>
    <xdr:to xmlns:xdr="http://schemas.openxmlformats.org/drawingml/2006/spreadsheetDrawing">
      <xdr:col>120</xdr:col>
      <xdr:colOff>114300</xdr:colOff>
      <xdr:row>30</xdr:row>
      <xdr:rowOff>139065</xdr:rowOff>
    </xdr:to>
    <xdr:cxnSp macro="">
      <xdr:nvCxnSpPr>
        <xdr:cNvPr id="745" name="直線コネクタ 744"/>
        <xdr:cNvCxnSpPr/>
      </xdr:nvCxnSpPr>
      <xdr:spPr>
        <a:xfrm>
          <a:off x="18288000" y="52825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167640</xdr:rowOff>
    </xdr:from>
    <xdr:ext cx="370205" cy="244475"/>
    <xdr:sp macro="" textlink="">
      <xdr:nvSpPr>
        <xdr:cNvPr id="746" name="テキスト ボックス 745"/>
        <xdr:cNvSpPr txBox="1"/>
      </xdr:nvSpPr>
      <xdr:spPr>
        <a:xfrm>
          <a:off x="17910810" y="5139690"/>
          <a:ext cx="370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7" name="直線コネクタ 746"/>
        <xdr:cNvCxnSpPr/>
      </xdr:nvCxnSpPr>
      <xdr:spPr>
        <a:xfrm>
          <a:off x="18288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53975</xdr:rowOff>
    </xdr:from>
    <xdr:ext cx="370205" cy="243840"/>
    <xdr:sp macro="" textlink="">
      <xdr:nvSpPr>
        <xdr:cNvPr id="748" name="テキスト ボックス 747"/>
        <xdr:cNvSpPr txBox="1"/>
      </xdr:nvSpPr>
      <xdr:spPr>
        <a:xfrm>
          <a:off x="17910810" y="4683125"/>
          <a:ext cx="3702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81915</xdr:rowOff>
    </xdr:to>
    <xdr:sp macro="" textlink="">
      <xdr:nvSpPr>
        <xdr:cNvPr id="749" name="諸支出金グラフ枠"/>
        <xdr:cNvSpPr/>
      </xdr:nvSpPr>
      <xdr:spPr>
        <a:xfrm>
          <a:off x="18288000" y="4825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24765</xdr:rowOff>
    </xdr:from>
    <xdr:to xmlns:xdr="http://schemas.openxmlformats.org/drawingml/2006/spreadsheetDrawing">
      <xdr:col>116</xdr:col>
      <xdr:colOff>62865</xdr:colOff>
      <xdr:row>38</xdr:row>
      <xdr:rowOff>139065</xdr:rowOff>
    </xdr:to>
    <xdr:cxnSp macro="">
      <xdr:nvCxnSpPr>
        <xdr:cNvPr id="750" name="直線コネクタ 749"/>
        <xdr:cNvCxnSpPr/>
      </xdr:nvCxnSpPr>
      <xdr:spPr>
        <a:xfrm flipV="1">
          <a:off x="22159595" y="5511165"/>
          <a:ext cx="127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147955</xdr:rowOff>
    </xdr:from>
    <xdr:ext cx="249555" cy="254000"/>
    <xdr:sp macro="" textlink="">
      <xdr:nvSpPr>
        <xdr:cNvPr id="751" name="諸支出金最小値テキスト"/>
        <xdr:cNvSpPr txBox="1"/>
      </xdr:nvSpPr>
      <xdr:spPr>
        <a:xfrm>
          <a:off x="22212300" y="666305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139065</xdr:rowOff>
    </xdr:from>
    <xdr:to xmlns:xdr="http://schemas.openxmlformats.org/drawingml/2006/spreadsheetDrawing">
      <xdr:col>116</xdr:col>
      <xdr:colOff>152400</xdr:colOff>
      <xdr:row>38</xdr:row>
      <xdr:rowOff>139065</xdr:rowOff>
    </xdr:to>
    <xdr:cxnSp macro="">
      <xdr:nvCxnSpPr>
        <xdr:cNvPr id="752" name="直線コネクタ 751"/>
        <xdr:cNvCxnSpPr/>
      </xdr:nvCxnSpPr>
      <xdr:spPr>
        <a:xfrm>
          <a:off x="22072600" y="665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142240</xdr:rowOff>
    </xdr:from>
    <xdr:ext cx="378460" cy="250190"/>
    <xdr:sp macro="" textlink="">
      <xdr:nvSpPr>
        <xdr:cNvPr id="753" name="諸支出金最大値テキスト"/>
        <xdr:cNvSpPr txBox="1"/>
      </xdr:nvSpPr>
      <xdr:spPr>
        <a:xfrm>
          <a:off x="22212300" y="528574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24765</xdr:rowOff>
    </xdr:from>
    <xdr:to xmlns:xdr="http://schemas.openxmlformats.org/drawingml/2006/spreadsheetDrawing">
      <xdr:col>116</xdr:col>
      <xdr:colOff>152400</xdr:colOff>
      <xdr:row>32</xdr:row>
      <xdr:rowOff>24765</xdr:rowOff>
    </xdr:to>
    <xdr:cxnSp macro="">
      <xdr:nvCxnSpPr>
        <xdr:cNvPr id="754" name="直線コネクタ 753"/>
        <xdr:cNvCxnSpPr/>
      </xdr:nvCxnSpPr>
      <xdr:spPr>
        <a:xfrm>
          <a:off x="22072600" y="551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139065</xdr:rowOff>
    </xdr:from>
    <xdr:to xmlns:xdr="http://schemas.openxmlformats.org/drawingml/2006/spreadsheetDrawing">
      <xdr:col>116</xdr:col>
      <xdr:colOff>63500</xdr:colOff>
      <xdr:row>38</xdr:row>
      <xdr:rowOff>139065</xdr:rowOff>
    </xdr:to>
    <xdr:cxnSp macro="">
      <xdr:nvCxnSpPr>
        <xdr:cNvPr id="755" name="直線コネクタ 754"/>
        <xdr:cNvCxnSpPr/>
      </xdr:nvCxnSpPr>
      <xdr:spPr>
        <a:xfrm>
          <a:off x="21316950" y="6654165"/>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65405</xdr:rowOff>
    </xdr:from>
    <xdr:ext cx="313690" cy="243840"/>
    <xdr:sp macro="" textlink="">
      <xdr:nvSpPr>
        <xdr:cNvPr id="756" name="諸支出金平均値テキスト"/>
        <xdr:cNvSpPr txBox="1"/>
      </xdr:nvSpPr>
      <xdr:spPr>
        <a:xfrm>
          <a:off x="22212300" y="6409055"/>
          <a:ext cx="31369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42545</xdr:rowOff>
    </xdr:from>
    <xdr:to xmlns:xdr="http://schemas.openxmlformats.org/drawingml/2006/spreadsheetDrawing">
      <xdr:col>116</xdr:col>
      <xdr:colOff>114300</xdr:colOff>
      <xdr:row>38</xdr:row>
      <xdr:rowOff>144145</xdr:rowOff>
    </xdr:to>
    <xdr:sp macro="" textlink="">
      <xdr:nvSpPr>
        <xdr:cNvPr id="757" name="フローチャート: 判断 756"/>
        <xdr:cNvSpPr/>
      </xdr:nvSpPr>
      <xdr:spPr>
        <a:xfrm>
          <a:off x="22110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139065</xdr:rowOff>
    </xdr:from>
    <xdr:to xmlns:xdr="http://schemas.openxmlformats.org/drawingml/2006/spreadsheetDrawing">
      <xdr:col>111</xdr:col>
      <xdr:colOff>171450</xdr:colOff>
      <xdr:row>38</xdr:row>
      <xdr:rowOff>139065</xdr:rowOff>
    </xdr:to>
    <xdr:cxnSp macro="">
      <xdr:nvCxnSpPr>
        <xdr:cNvPr id="758" name="直線コネクタ 757"/>
        <xdr:cNvCxnSpPr/>
      </xdr:nvCxnSpPr>
      <xdr:spPr>
        <a:xfrm>
          <a:off x="20434300" y="665416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165100</xdr:rowOff>
    </xdr:from>
    <xdr:to xmlns:xdr="http://schemas.openxmlformats.org/drawingml/2006/spreadsheetDrawing">
      <xdr:col>112</xdr:col>
      <xdr:colOff>38100</xdr:colOff>
      <xdr:row>37</xdr:row>
      <xdr:rowOff>95885</xdr:rowOff>
    </xdr:to>
    <xdr:sp macro="" textlink="">
      <xdr:nvSpPr>
        <xdr:cNvPr id="759" name="フローチャート: 判断 758"/>
        <xdr:cNvSpPr/>
      </xdr:nvSpPr>
      <xdr:spPr>
        <a:xfrm>
          <a:off x="21272500" y="63373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35</xdr:row>
      <xdr:rowOff>112395</xdr:rowOff>
    </xdr:from>
    <xdr:ext cx="378460" cy="254635"/>
    <xdr:sp macro="" textlink="">
      <xdr:nvSpPr>
        <xdr:cNvPr id="760" name="テキスト ボックス 759"/>
        <xdr:cNvSpPr txBox="1"/>
      </xdr:nvSpPr>
      <xdr:spPr>
        <a:xfrm>
          <a:off x="21126450" y="611314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139065</xdr:rowOff>
    </xdr:from>
    <xdr:to xmlns:xdr="http://schemas.openxmlformats.org/drawingml/2006/spreadsheetDrawing">
      <xdr:col>107</xdr:col>
      <xdr:colOff>50800</xdr:colOff>
      <xdr:row>38</xdr:row>
      <xdr:rowOff>139065</xdr:rowOff>
    </xdr:to>
    <xdr:cxnSp macro="">
      <xdr:nvCxnSpPr>
        <xdr:cNvPr id="761" name="直線コネクタ 760"/>
        <xdr:cNvCxnSpPr/>
      </xdr:nvCxnSpPr>
      <xdr:spPr>
        <a:xfrm>
          <a:off x="19545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33655</xdr:rowOff>
    </xdr:from>
    <xdr:to xmlns:xdr="http://schemas.openxmlformats.org/drawingml/2006/spreadsheetDrawing">
      <xdr:col>107</xdr:col>
      <xdr:colOff>101600</xdr:colOff>
      <xdr:row>37</xdr:row>
      <xdr:rowOff>135255</xdr:rowOff>
    </xdr:to>
    <xdr:sp macro="" textlink="">
      <xdr:nvSpPr>
        <xdr:cNvPr id="762" name="フローチャート: 判断 761"/>
        <xdr:cNvSpPr/>
      </xdr:nvSpPr>
      <xdr:spPr>
        <a:xfrm>
          <a:off x="20383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35</xdr:row>
      <xdr:rowOff>151765</xdr:rowOff>
    </xdr:from>
    <xdr:ext cx="313690" cy="258445"/>
    <xdr:sp macro="" textlink="">
      <xdr:nvSpPr>
        <xdr:cNvPr id="763" name="テキスト ボックス 762"/>
        <xdr:cNvSpPr txBox="1"/>
      </xdr:nvSpPr>
      <xdr:spPr>
        <a:xfrm>
          <a:off x="20277455" y="615251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139065</xdr:rowOff>
    </xdr:from>
    <xdr:to xmlns:xdr="http://schemas.openxmlformats.org/drawingml/2006/spreadsheetDrawing">
      <xdr:col>102</xdr:col>
      <xdr:colOff>114300</xdr:colOff>
      <xdr:row>38</xdr:row>
      <xdr:rowOff>139065</xdr:rowOff>
    </xdr:to>
    <xdr:cxnSp macro="">
      <xdr:nvCxnSpPr>
        <xdr:cNvPr id="764" name="直線コネクタ 763"/>
        <xdr:cNvCxnSpPr/>
      </xdr:nvCxnSpPr>
      <xdr:spPr>
        <a:xfrm>
          <a:off x="18649950" y="665416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53975</xdr:rowOff>
    </xdr:from>
    <xdr:to xmlns:xdr="http://schemas.openxmlformats.org/drawingml/2006/spreadsheetDrawing">
      <xdr:col>102</xdr:col>
      <xdr:colOff>165100</xdr:colOff>
      <xdr:row>36</xdr:row>
      <xdr:rowOff>155575</xdr:rowOff>
    </xdr:to>
    <xdr:sp macro="" textlink="">
      <xdr:nvSpPr>
        <xdr:cNvPr id="765" name="フローチャート: 判断 764"/>
        <xdr:cNvSpPr/>
      </xdr:nvSpPr>
      <xdr:spPr>
        <a:xfrm>
          <a:off x="19494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35</xdr:row>
      <xdr:rowOff>635</xdr:rowOff>
    </xdr:from>
    <xdr:ext cx="378460" cy="258445"/>
    <xdr:sp macro="" textlink="">
      <xdr:nvSpPr>
        <xdr:cNvPr id="766" name="テキスト ボックス 765"/>
        <xdr:cNvSpPr txBox="1"/>
      </xdr:nvSpPr>
      <xdr:spPr>
        <a:xfrm>
          <a:off x="19356070" y="60013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53975</xdr:rowOff>
    </xdr:from>
    <xdr:to xmlns:xdr="http://schemas.openxmlformats.org/drawingml/2006/spreadsheetDrawing">
      <xdr:col>98</xdr:col>
      <xdr:colOff>38100</xdr:colOff>
      <xdr:row>34</xdr:row>
      <xdr:rowOff>155575</xdr:rowOff>
    </xdr:to>
    <xdr:sp macro="" textlink="">
      <xdr:nvSpPr>
        <xdr:cNvPr id="767" name="フローチャート: 判断 766"/>
        <xdr:cNvSpPr/>
      </xdr:nvSpPr>
      <xdr:spPr>
        <a:xfrm>
          <a:off x="18605500" y="588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33</xdr:row>
      <xdr:rowOff>635</xdr:rowOff>
    </xdr:from>
    <xdr:ext cx="378460" cy="258445"/>
    <xdr:sp macro="" textlink="">
      <xdr:nvSpPr>
        <xdr:cNvPr id="768" name="テキスト ボックス 767"/>
        <xdr:cNvSpPr txBox="1"/>
      </xdr:nvSpPr>
      <xdr:spPr>
        <a:xfrm>
          <a:off x="18459450" y="5658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79375</xdr:rowOff>
    </xdr:from>
    <xdr:ext cx="762000" cy="258445"/>
    <xdr:sp macro="" textlink="">
      <xdr:nvSpPr>
        <xdr:cNvPr id="769" name="テキスト ボックス 768"/>
        <xdr:cNvSpPr txBox="1"/>
      </xdr:nvSpPr>
      <xdr:spPr>
        <a:xfrm>
          <a:off x="219710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79375</xdr:rowOff>
    </xdr:from>
    <xdr:ext cx="762000" cy="258445"/>
    <xdr:sp macro="" textlink="">
      <xdr:nvSpPr>
        <xdr:cNvPr id="770" name="テキスト ボックス 769"/>
        <xdr:cNvSpPr txBox="1"/>
      </xdr:nvSpPr>
      <xdr:spPr>
        <a:xfrm>
          <a:off x="21126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79375</xdr:rowOff>
    </xdr:from>
    <xdr:ext cx="754380" cy="258445"/>
    <xdr:sp macro="" textlink="">
      <xdr:nvSpPr>
        <xdr:cNvPr id="771" name="テキスト ボックス 770"/>
        <xdr:cNvSpPr txBox="1"/>
      </xdr:nvSpPr>
      <xdr:spPr>
        <a:xfrm>
          <a:off x="20243800" y="7108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79375</xdr:rowOff>
    </xdr:from>
    <xdr:ext cx="762000" cy="258445"/>
    <xdr:sp macro="" textlink="">
      <xdr:nvSpPr>
        <xdr:cNvPr id="772" name="テキスト ボックス 771"/>
        <xdr:cNvSpPr txBox="1"/>
      </xdr:nvSpPr>
      <xdr:spPr>
        <a:xfrm>
          <a:off x="19354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79375</xdr:rowOff>
    </xdr:from>
    <xdr:ext cx="762000" cy="258445"/>
    <xdr:sp macro="" textlink="">
      <xdr:nvSpPr>
        <xdr:cNvPr id="773" name="テキスト ボックス 772"/>
        <xdr:cNvSpPr txBox="1"/>
      </xdr:nvSpPr>
      <xdr:spPr>
        <a:xfrm>
          <a:off x="1845945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18415</xdr:rowOff>
    </xdr:to>
    <xdr:sp macro="" textlink="">
      <xdr:nvSpPr>
        <xdr:cNvPr id="774" name="楕円 773"/>
        <xdr:cNvSpPr/>
      </xdr:nvSpPr>
      <xdr:spPr>
        <a:xfrm>
          <a:off x="22110700" y="6604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20955</xdr:rowOff>
    </xdr:from>
    <xdr:ext cx="249555" cy="254635"/>
    <xdr:sp macro="" textlink="">
      <xdr:nvSpPr>
        <xdr:cNvPr id="775" name="諸支出金該当値テキスト"/>
        <xdr:cNvSpPr txBox="1"/>
      </xdr:nvSpPr>
      <xdr:spPr>
        <a:xfrm>
          <a:off x="22212300" y="653605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18415</xdr:rowOff>
    </xdr:to>
    <xdr:sp macro="" textlink="">
      <xdr:nvSpPr>
        <xdr:cNvPr id="776" name="楕円 775"/>
        <xdr:cNvSpPr/>
      </xdr:nvSpPr>
      <xdr:spPr>
        <a:xfrm>
          <a:off x="21272500" y="6604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9525</xdr:rowOff>
    </xdr:from>
    <xdr:ext cx="234950" cy="254000"/>
    <xdr:sp macro="" textlink="">
      <xdr:nvSpPr>
        <xdr:cNvPr id="777" name="テキスト ボックス 776"/>
        <xdr:cNvSpPr txBox="1"/>
      </xdr:nvSpPr>
      <xdr:spPr>
        <a:xfrm>
          <a:off x="21198840" y="6696075"/>
          <a:ext cx="2349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18415</xdr:rowOff>
    </xdr:to>
    <xdr:sp macro="" textlink="">
      <xdr:nvSpPr>
        <xdr:cNvPr id="778" name="楕円 777"/>
        <xdr:cNvSpPr/>
      </xdr:nvSpPr>
      <xdr:spPr>
        <a:xfrm>
          <a:off x="20383500" y="6604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9525</xdr:rowOff>
    </xdr:from>
    <xdr:ext cx="234950" cy="254000"/>
    <xdr:sp macro="" textlink="">
      <xdr:nvSpPr>
        <xdr:cNvPr id="779" name="テキスト ボックス 778"/>
        <xdr:cNvSpPr txBox="1"/>
      </xdr:nvSpPr>
      <xdr:spPr>
        <a:xfrm>
          <a:off x="20309840" y="6696075"/>
          <a:ext cx="2349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18415</xdr:rowOff>
    </xdr:to>
    <xdr:sp macro="" textlink="">
      <xdr:nvSpPr>
        <xdr:cNvPr id="780" name="楕円 779"/>
        <xdr:cNvSpPr/>
      </xdr:nvSpPr>
      <xdr:spPr>
        <a:xfrm>
          <a:off x="19494500" y="6604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9525</xdr:rowOff>
    </xdr:from>
    <xdr:ext cx="248285" cy="254000"/>
    <xdr:sp macro="" textlink="">
      <xdr:nvSpPr>
        <xdr:cNvPr id="781" name="テキスト ボックス 780"/>
        <xdr:cNvSpPr txBox="1"/>
      </xdr:nvSpPr>
      <xdr:spPr>
        <a:xfrm>
          <a:off x="19411950" y="6696075"/>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18415</xdr:rowOff>
    </xdr:to>
    <xdr:sp macro="" textlink="">
      <xdr:nvSpPr>
        <xdr:cNvPr id="782" name="楕円 781"/>
        <xdr:cNvSpPr/>
      </xdr:nvSpPr>
      <xdr:spPr>
        <a:xfrm>
          <a:off x="18605500" y="6604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9525</xdr:rowOff>
    </xdr:from>
    <xdr:ext cx="234950" cy="254000"/>
    <xdr:sp macro="" textlink="">
      <xdr:nvSpPr>
        <xdr:cNvPr id="783" name="テキスト ボックス 782"/>
        <xdr:cNvSpPr txBox="1"/>
      </xdr:nvSpPr>
      <xdr:spPr>
        <a:xfrm>
          <a:off x="18531840" y="6696075"/>
          <a:ext cx="2349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56515</xdr:rowOff>
    </xdr:from>
    <xdr:to xmlns:xdr="http://schemas.openxmlformats.org/drawingml/2006/spreadsheetDrawing">
      <xdr:col>120</xdr:col>
      <xdr:colOff>114300</xdr:colOff>
      <xdr:row>45</xdr:row>
      <xdr:rowOff>31115</xdr:rowOff>
    </xdr:to>
    <xdr:sp macro="" textlink="">
      <xdr:nvSpPr>
        <xdr:cNvPr id="784" name="正方形/長方形 783"/>
        <xdr:cNvSpPr/>
      </xdr:nvSpPr>
      <xdr:spPr>
        <a:xfrm>
          <a:off x="18288000" y="7428865"/>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56515</xdr:rowOff>
    </xdr:from>
    <xdr:to xmlns:xdr="http://schemas.openxmlformats.org/drawingml/2006/spreadsheetDrawing">
      <xdr:col>104</xdr:col>
      <xdr:colOff>127000</xdr:colOff>
      <xdr:row>46</xdr:row>
      <xdr:rowOff>139065</xdr:rowOff>
    </xdr:to>
    <xdr:sp macro="" textlink="">
      <xdr:nvSpPr>
        <xdr:cNvPr id="785" name="正方形/長方形 784"/>
        <xdr:cNvSpPr/>
      </xdr:nvSpPr>
      <xdr:spPr>
        <a:xfrm>
          <a:off x="18415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56515</xdr:rowOff>
    </xdr:from>
    <xdr:to xmlns:xdr="http://schemas.openxmlformats.org/drawingml/2006/spreadsheetDrawing">
      <xdr:col>110</xdr:col>
      <xdr:colOff>0</xdr:colOff>
      <xdr:row>46</xdr:row>
      <xdr:rowOff>139065</xdr:rowOff>
    </xdr:to>
    <xdr:sp macro="" textlink="">
      <xdr:nvSpPr>
        <xdr:cNvPr id="787" name="正方形/長方形 786"/>
        <xdr:cNvSpPr/>
      </xdr:nvSpPr>
      <xdr:spPr>
        <a:xfrm>
          <a:off x="19431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56515</xdr:rowOff>
    </xdr:from>
    <xdr:to xmlns:xdr="http://schemas.openxmlformats.org/drawingml/2006/spreadsheetDrawing">
      <xdr:col>116</xdr:col>
      <xdr:colOff>0</xdr:colOff>
      <xdr:row>46</xdr:row>
      <xdr:rowOff>139065</xdr:rowOff>
    </xdr:to>
    <xdr:sp macro="" textlink="">
      <xdr:nvSpPr>
        <xdr:cNvPr id="789" name="正方形/長方形 788"/>
        <xdr:cNvSpPr/>
      </xdr:nvSpPr>
      <xdr:spPr>
        <a:xfrm>
          <a:off x="20574000" y="7771765"/>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81915</xdr:rowOff>
    </xdr:to>
    <xdr:sp macro="" textlink="">
      <xdr:nvSpPr>
        <xdr:cNvPr id="791" name="正方形/長方形 790"/>
        <xdr:cNvSpPr/>
      </xdr:nvSpPr>
      <xdr:spPr>
        <a:xfrm>
          <a:off x="18288000" y="8254365"/>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5080</xdr:rowOff>
    </xdr:from>
    <xdr:ext cx="335280" cy="216535"/>
    <xdr:sp macro="" textlink="">
      <xdr:nvSpPr>
        <xdr:cNvPr id="792" name="テキスト ボックス 791"/>
        <xdr:cNvSpPr txBox="1"/>
      </xdr:nvSpPr>
      <xdr:spPr>
        <a:xfrm>
          <a:off x="18249900" y="8063230"/>
          <a:ext cx="33528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81915</xdr:rowOff>
    </xdr:from>
    <xdr:to xmlns:xdr="http://schemas.openxmlformats.org/drawingml/2006/spreadsheetDrawing">
      <xdr:col>120</xdr:col>
      <xdr:colOff>114300</xdr:colOff>
      <xdr:row>61</xdr:row>
      <xdr:rowOff>81915</xdr:rowOff>
    </xdr:to>
    <xdr:cxnSp macro="">
      <xdr:nvCxnSpPr>
        <xdr:cNvPr id="793" name="直線コネクタ 792"/>
        <xdr:cNvCxnSpPr/>
      </xdr:nvCxnSpPr>
      <xdr:spPr>
        <a:xfrm>
          <a:off x="18288000" y="10540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139065</xdr:rowOff>
    </xdr:from>
    <xdr:to xmlns:xdr="http://schemas.openxmlformats.org/drawingml/2006/spreadsheetDrawing">
      <xdr:col>120</xdr:col>
      <xdr:colOff>114300</xdr:colOff>
      <xdr:row>54</xdr:row>
      <xdr:rowOff>139065</xdr:rowOff>
    </xdr:to>
    <xdr:cxnSp macro="">
      <xdr:nvCxnSpPr>
        <xdr:cNvPr id="794" name="直線コネクタ 793"/>
        <xdr:cNvCxnSpPr/>
      </xdr:nvCxnSpPr>
      <xdr:spPr>
        <a:xfrm>
          <a:off x="18288000" y="9397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167640</xdr:rowOff>
    </xdr:from>
    <xdr:ext cx="234315" cy="244475"/>
    <xdr:sp macro="" textlink="">
      <xdr:nvSpPr>
        <xdr:cNvPr id="795" name="テキスト ボックス 794"/>
        <xdr:cNvSpPr txBox="1"/>
      </xdr:nvSpPr>
      <xdr:spPr>
        <a:xfrm>
          <a:off x="18039080" y="9254490"/>
          <a:ext cx="2343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6" name="直線コネクタ 795"/>
        <xdr:cNvCxnSpPr/>
      </xdr:nvCxnSpPr>
      <xdr:spPr>
        <a:xfrm>
          <a:off x="18288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53975</xdr:rowOff>
    </xdr:from>
    <xdr:ext cx="234315" cy="243840"/>
    <xdr:sp macro="" textlink="">
      <xdr:nvSpPr>
        <xdr:cNvPr id="797" name="テキスト ボックス 796"/>
        <xdr:cNvSpPr txBox="1"/>
      </xdr:nvSpPr>
      <xdr:spPr>
        <a:xfrm>
          <a:off x="18039080" y="8112125"/>
          <a:ext cx="2343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81915</xdr:rowOff>
    </xdr:to>
    <xdr:sp macro="" textlink="">
      <xdr:nvSpPr>
        <xdr:cNvPr id="798" name="前年度繰上充用金グラフ枠"/>
        <xdr:cNvSpPr/>
      </xdr:nvSpPr>
      <xdr:spPr>
        <a:xfrm>
          <a:off x="18288000" y="8254365"/>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139065</xdr:rowOff>
    </xdr:from>
    <xdr:to xmlns:xdr="http://schemas.openxmlformats.org/drawingml/2006/spreadsheetDrawing">
      <xdr:col>116</xdr:col>
      <xdr:colOff>62865</xdr:colOff>
      <xdr:row>54</xdr:row>
      <xdr:rowOff>139065</xdr:rowOff>
    </xdr:to>
    <xdr:cxnSp macro="">
      <xdr:nvCxnSpPr>
        <xdr:cNvPr id="799" name="直線コネクタ 798"/>
        <xdr:cNvCxnSpPr/>
      </xdr:nvCxnSpPr>
      <xdr:spPr>
        <a:xfrm>
          <a:off x="22159595" y="939736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54000"/>
    <xdr:sp macro="" textlink="">
      <xdr:nvSpPr>
        <xdr:cNvPr id="800" name="前年度繰上充用金最小値テキスト"/>
        <xdr:cNvSpPr txBox="1"/>
      </xdr:nvSpPr>
      <xdr:spPr>
        <a:xfrm>
          <a:off x="22212300" y="943927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139065</xdr:rowOff>
    </xdr:from>
    <xdr:to xmlns:xdr="http://schemas.openxmlformats.org/drawingml/2006/spreadsheetDrawing">
      <xdr:col>116</xdr:col>
      <xdr:colOff>152400</xdr:colOff>
      <xdr:row>54</xdr:row>
      <xdr:rowOff>139065</xdr:rowOff>
    </xdr:to>
    <xdr:cxnSp macro="">
      <xdr:nvCxnSpPr>
        <xdr:cNvPr id="801" name="直線コネクタ 800"/>
        <xdr:cNvCxnSpPr/>
      </xdr:nvCxnSpPr>
      <xdr:spPr>
        <a:xfrm>
          <a:off x="22072600" y="939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54000"/>
    <xdr:sp macro="" textlink="">
      <xdr:nvSpPr>
        <xdr:cNvPr id="802" name="前年度繰上充用金最大値テキスト"/>
        <xdr:cNvSpPr txBox="1"/>
      </xdr:nvSpPr>
      <xdr:spPr>
        <a:xfrm>
          <a:off x="22212300" y="909637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139065</xdr:rowOff>
    </xdr:from>
    <xdr:to xmlns:xdr="http://schemas.openxmlformats.org/drawingml/2006/spreadsheetDrawing">
      <xdr:col>116</xdr:col>
      <xdr:colOff>152400</xdr:colOff>
      <xdr:row>54</xdr:row>
      <xdr:rowOff>139065</xdr:rowOff>
    </xdr:to>
    <xdr:cxnSp macro="">
      <xdr:nvCxnSpPr>
        <xdr:cNvPr id="803" name="直線コネクタ 802"/>
        <xdr:cNvCxnSpPr/>
      </xdr:nvCxnSpPr>
      <xdr:spPr>
        <a:xfrm>
          <a:off x="22072600" y="939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139065</xdr:rowOff>
    </xdr:from>
    <xdr:to xmlns:xdr="http://schemas.openxmlformats.org/drawingml/2006/spreadsheetDrawing">
      <xdr:col>116</xdr:col>
      <xdr:colOff>63500</xdr:colOff>
      <xdr:row>54</xdr:row>
      <xdr:rowOff>139065</xdr:rowOff>
    </xdr:to>
    <xdr:cxnSp macro="">
      <xdr:nvCxnSpPr>
        <xdr:cNvPr id="804" name="直線コネクタ 803"/>
        <xdr:cNvCxnSpPr/>
      </xdr:nvCxnSpPr>
      <xdr:spPr>
        <a:xfrm>
          <a:off x="21316950" y="9397365"/>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66675</xdr:rowOff>
    </xdr:from>
    <xdr:ext cx="249555" cy="254000"/>
    <xdr:sp macro="" textlink="">
      <xdr:nvSpPr>
        <xdr:cNvPr id="805" name="前年度繰上充用金平均値テキスト"/>
        <xdr:cNvSpPr txBox="1"/>
      </xdr:nvSpPr>
      <xdr:spPr>
        <a:xfrm>
          <a:off x="22212300" y="9324975"/>
          <a:ext cx="24955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18415</xdr:rowOff>
    </xdr:to>
    <xdr:sp macro="" textlink="">
      <xdr:nvSpPr>
        <xdr:cNvPr id="806" name="フローチャート: 判断 805"/>
        <xdr:cNvSpPr/>
      </xdr:nvSpPr>
      <xdr:spPr>
        <a:xfrm>
          <a:off x="221107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139065</xdr:rowOff>
    </xdr:from>
    <xdr:to xmlns:xdr="http://schemas.openxmlformats.org/drawingml/2006/spreadsheetDrawing">
      <xdr:col>111</xdr:col>
      <xdr:colOff>171450</xdr:colOff>
      <xdr:row>54</xdr:row>
      <xdr:rowOff>139065</xdr:rowOff>
    </xdr:to>
    <xdr:cxnSp macro="">
      <xdr:nvCxnSpPr>
        <xdr:cNvPr id="807" name="直線コネクタ 806"/>
        <xdr:cNvCxnSpPr/>
      </xdr:nvCxnSpPr>
      <xdr:spPr>
        <a:xfrm>
          <a:off x="20434300" y="939736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18415</xdr:rowOff>
    </xdr:to>
    <xdr:sp macro="" textlink="">
      <xdr:nvSpPr>
        <xdr:cNvPr id="808" name="フローチャート: 判断 807"/>
        <xdr:cNvSpPr/>
      </xdr:nvSpPr>
      <xdr:spPr>
        <a:xfrm>
          <a:off x="212725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34950" cy="254000"/>
    <xdr:sp macro="" textlink="">
      <xdr:nvSpPr>
        <xdr:cNvPr id="809" name="テキスト ボックス 808"/>
        <xdr:cNvSpPr txBox="1"/>
      </xdr:nvSpPr>
      <xdr:spPr>
        <a:xfrm>
          <a:off x="21198840" y="9439275"/>
          <a:ext cx="2349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139065</xdr:rowOff>
    </xdr:from>
    <xdr:to xmlns:xdr="http://schemas.openxmlformats.org/drawingml/2006/spreadsheetDrawing">
      <xdr:col>107</xdr:col>
      <xdr:colOff>50800</xdr:colOff>
      <xdr:row>54</xdr:row>
      <xdr:rowOff>139065</xdr:rowOff>
    </xdr:to>
    <xdr:cxnSp macro="">
      <xdr:nvCxnSpPr>
        <xdr:cNvPr id="810" name="直線コネクタ 809"/>
        <xdr:cNvCxnSpPr/>
      </xdr:nvCxnSpPr>
      <xdr:spPr>
        <a:xfrm>
          <a:off x="19545300" y="9397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18415</xdr:rowOff>
    </xdr:to>
    <xdr:sp macro="" textlink="">
      <xdr:nvSpPr>
        <xdr:cNvPr id="811" name="フローチャート: 判断 810"/>
        <xdr:cNvSpPr/>
      </xdr:nvSpPr>
      <xdr:spPr>
        <a:xfrm>
          <a:off x="203835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34950" cy="254000"/>
    <xdr:sp macro="" textlink="">
      <xdr:nvSpPr>
        <xdr:cNvPr id="812" name="テキスト ボックス 811"/>
        <xdr:cNvSpPr txBox="1"/>
      </xdr:nvSpPr>
      <xdr:spPr>
        <a:xfrm>
          <a:off x="20309840" y="9439275"/>
          <a:ext cx="2349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139065</xdr:rowOff>
    </xdr:from>
    <xdr:to xmlns:xdr="http://schemas.openxmlformats.org/drawingml/2006/spreadsheetDrawing">
      <xdr:col>102</xdr:col>
      <xdr:colOff>114300</xdr:colOff>
      <xdr:row>54</xdr:row>
      <xdr:rowOff>139065</xdr:rowOff>
    </xdr:to>
    <xdr:cxnSp macro="">
      <xdr:nvCxnSpPr>
        <xdr:cNvPr id="813" name="直線コネクタ 812"/>
        <xdr:cNvCxnSpPr/>
      </xdr:nvCxnSpPr>
      <xdr:spPr>
        <a:xfrm>
          <a:off x="18649950" y="939736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18415</xdr:rowOff>
    </xdr:to>
    <xdr:sp macro="" textlink="">
      <xdr:nvSpPr>
        <xdr:cNvPr id="814" name="フローチャート: 判断 813"/>
        <xdr:cNvSpPr/>
      </xdr:nvSpPr>
      <xdr:spPr>
        <a:xfrm>
          <a:off x="194945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9525</xdr:rowOff>
    </xdr:from>
    <xdr:ext cx="248285" cy="254000"/>
    <xdr:sp macro="" textlink="">
      <xdr:nvSpPr>
        <xdr:cNvPr id="815" name="テキスト ボックス 814"/>
        <xdr:cNvSpPr txBox="1"/>
      </xdr:nvSpPr>
      <xdr:spPr>
        <a:xfrm>
          <a:off x="19411950" y="9439275"/>
          <a:ext cx="248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18415</xdr:rowOff>
    </xdr:to>
    <xdr:sp macro="" textlink="">
      <xdr:nvSpPr>
        <xdr:cNvPr id="816" name="フローチャート: 判断 815"/>
        <xdr:cNvSpPr/>
      </xdr:nvSpPr>
      <xdr:spPr>
        <a:xfrm>
          <a:off x="18605500" y="934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34950" cy="254000"/>
    <xdr:sp macro="" textlink="">
      <xdr:nvSpPr>
        <xdr:cNvPr id="817" name="テキスト ボックス 816"/>
        <xdr:cNvSpPr txBox="1"/>
      </xdr:nvSpPr>
      <xdr:spPr>
        <a:xfrm>
          <a:off x="18531840" y="9439275"/>
          <a:ext cx="2349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79375</xdr:rowOff>
    </xdr:from>
    <xdr:ext cx="762000" cy="258445"/>
    <xdr:sp macro="" textlink="">
      <xdr:nvSpPr>
        <xdr:cNvPr id="818" name="テキスト ボックス 817"/>
        <xdr:cNvSpPr txBox="1"/>
      </xdr:nvSpPr>
      <xdr:spPr>
        <a:xfrm>
          <a:off x="219710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79375</xdr:rowOff>
    </xdr:from>
    <xdr:ext cx="762000" cy="258445"/>
    <xdr:sp macro="" textlink="">
      <xdr:nvSpPr>
        <xdr:cNvPr id="819" name="テキスト ボックス 818"/>
        <xdr:cNvSpPr txBox="1"/>
      </xdr:nvSpPr>
      <xdr:spPr>
        <a:xfrm>
          <a:off x="21126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79375</xdr:rowOff>
    </xdr:from>
    <xdr:ext cx="754380" cy="258445"/>
    <xdr:sp macro="" textlink="">
      <xdr:nvSpPr>
        <xdr:cNvPr id="820" name="テキスト ボックス 819"/>
        <xdr:cNvSpPr txBox="1"/>
      </xdr:nvSpPr>
      <xdr:spPr>
        <a:xfrm>
          <a:off x="20243800" y="1053782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79375</xdr:rowOff>
    </xdr:from>
    <xdr:ext cx="762000" cy="258445"/>
    <xdr:sp macro="" textlink="">
      <xdr:nvSpPr>
        <xdr:cNvPr id="821" name="テキスト ボックス 820"/>
        <xdr:cNvSpPr txBox="1"/>
      </xdr:nvSpPr>
      <xdr:spPr>
        <a:xfrm>
          <a:off x="1935480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79375</xdr:rowOff>
    </xdr:from>
    <xdr:ext cx="762000" cy="258445"/>
    <xdr:sp macro="" textlink="">
      <xdr:nvSpPr>
        <xdr:cNvPr id="822" name="テキスト ボックス 821"/>
        <xdr:cNvSpPr txBox="1"/>
      </xdr:nvSpPr>
      <xdr:spPr>
        <a:xfrm>
          <a:off x="18459450" y="1053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18415</xdr:rowOff>
    </xdr:to>
    <xdr:sp macro="" textlink="">
      <xdr:nvSpPr>
        <xdr:cNvPr id="823" name="楕円 822"/>
        <xdr:cNvSpPr/>
      </xdr:nvSpPr>
      <xdr:spPr>
        <a:xfrm>
          <a:off x="221107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123825</xdr:rowOff>
    </xdr:from>
    <xdr:ext cx="249555" cy="254000"/>
    <xdr:sp macro="" textlink="">
      <xdr:nvSpPr>
        <xdr:cNvPr id="824" name="前年度繰上充用金該当値テキスト"/>
        <xdr:cNvSpPr txBox="1"/>
      </xdr:nvSpPr>
      <xdr:spPr>
        <a:xfrm>
          <a:off x="22212300" y="921067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18415</xdr:rowOff>
    </xdr:to>
    <xdr:sp macro="" textlink="">
      <xdr:nvSpPr>
        <xdr:cNvPr id="825" name="楕円 824"/>
        <xdr:cNvSpPr/>
      </xdr:nvSpPr>
      <xdr:spPr>
        <a:xfrm>
          <a:off x="212725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34950" cy="257810"/>
    <xdr:sp macro="" textlink="">
      <xdr:nvSpPr>
        <xdr:cNvPr id="826" name="テキスト ボックス 825"/>
        <xdr:cNvSpPr txBox="1"/>
      </xdr:nvSpPr>
      <xdr:spPr>
        <a:xfrm>
          <a:off x="21198840" y="9121775"/>
          <a:ext cx="2349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18415</xdr:rowOff>
    </xdr:to>
    <xdr:sp macro="" textlink="">
      <xdr:nvSpPr>
        <xdr:cNvPr id="827" name="楕円 826"/>
        <xdr:cNvSpPr/>
      </xdr:nvSpPr>
      <xdr:spPr>
        <a:xfrm>
          <a:off x="203835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34950" cy="257810"/>
    <xdr:sp macro="" textlink="">
      <xdr:nvSpPr>
        <xdr:cNvPr id="828" name="テキスト ボックス 827"/>
        <xdr:cNvSpPr txBox="1"/>
      </xdr:nvSpPr>
      <xdr:spPr>
        <a:xfrm>
          <a:off x="20309840" y="9121775"/>
          <a:ext cx="2349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18415</xdr:rowOff>
    </xdr:to>
    <xdr:sp macro="" textlink="">
      <xdr:nvSpPr>
        <xdr:cNvPr id="829" name="楕円 828"/>
        <xdr:cNvSpPr/>
      </xdr:nvSpPr>
      <xdr:spPr>
        <a:xfrm>
          <a:off x="194945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8285" cy="257810"/>
    <xdr:sp macro="" textlink="">
      <xdr:nvSpPr>
        <xdr:cNvPr id="830" name="テキスト ボックス 829"/>
        <xdr:cNvSpPr txBox="1"/>
      </xdr:nvSpPr>
      <xdr:spPr>
        <a:xfrm>
          <a:off x="19411950" y="912177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18415</xdr:rowOff>
    </xdr:to>
    <xdr:sp macro="" textlink="">
      <xdr:nvSpPr>
        <xdr:cNvPr id="831" name="楕円 830"/>
        <xdr:cNvSpPr/>
      </xdr:nvSpPr>
      <xdr:spPr>
        <a:xfrm>
          <a:off x="18605500" y="934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34950" cy="257810"/>
    <xdr:sp macro="" textlink="">
      <xdr:nvSpPr>
        <xdr:cNvPr id="832" name="テキスト ボックス 831"/>
        <xdr:cNvSpPr txBox="1"/>
      </xdr:nvSpPr>
      <xdr:spPr>
        <a:xfrm>
          <a:off x="18531840" y="9121775"/>
          <a:ext cx="2349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目的別歳出の動向として，主に</a:t>
          </a:r>
          <a:r>
            <a:rPr kumimoji="1" lang="ja-JP" altLang="en-US" sz="1300">
              <a:solidFill>
                <a:schemeClr val="tx1"/>
              </a:solidFill>
              <a:latin typeface="ＭＳ Ｐゴシック"/>
              <a:ea typeface="ＭＳ Ｐゴシック"/>
            </a:rPr>
            <a:t>総務費，衛生費，農林水産業費が前年度から減少したが，</a:t>
          </a:r>
          <a:r>
            <a:rPr kumimoji="1" lang="ja-JP" altLang="en-US" sz="1300">
              <a:solidFill>
                <a:schemeClr val="tx1"/>
              </a:solidFill>
              <a:latin typeface="ＭＳ Ｐゴシック"/>
              <a:ea typeface="ＭＳ Ｐゴシック"/>
            </a:rPr>
            <a:t>民生費，土木費，教育費が</a:t>
          </a:r>
          <a:r>
            <a:rPr kumimoji="1" lang="ja-JP" altLang="en-US" sz="1300">
              <a:solidFill>
                <a:schemeClr val="tx1"/>
              </a:solidFill>
              <a:latin typeface="ＭＳ Ｐゴシック"/>
              <a:ea typeface="ＭＳ Ｐゴシック"/>
            </a:rPr>
            <a:t>前年度から増加しており，総額としては前年度から</a:t>
          </a:r>
          <a:r>
            <a:rPr kumimoji="1" lang="ja-JP" altLang="en-US" sz="1300">
              <a:solidFill>
                <a:schemeClr val="tx1"/>
              </a:solidFill>
              <a:latin typeface="ＭＳ Ｐゴシック"/>
              <a:ea typeface="ＭＳ Ｐゴシック"/>
            </a:rPr>
            <a:t>増加</a:t>
          </a:r>
          <a:r>
            <a:rPr kumimoji="1" lang="ja-JP" altLang="en-US" sz="1300">
              <a:solidFill>
                <a:schemeClr val="tx1"/>
              </a:solidFill>
              <a:latin typeface="ＭＳ Ｐゴシック"/>
              <a:ea typeface="ＭＳ Ｐゴシック"/>
            </a:rPr>
            <a:t>している。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増加要因として，民生費については，定額減税補足給付金支給事業や児童保育施設整備事業の事業費の増加が挙げられる。土木費については，市営住宅に係る整備事業による事業費の増加が挙げられる。教育費については，古川第四小学校大規模改修に係る事業費の増加が挙げられ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減少要因として，総務費については，職員人件費や日本語学校整備事業に係る事業費は増加したものの，ふるさと納税寄附額減少に伴うふるさと納税推進事業の事業費の減少，また，三本木庁舎等大規模改修事業の事業費の減少が挙げられる。</a:t>
          </a:r>
          <a:r>
            <a:rPr kumimoji="1" lang="ja-JP" altLang="en-US" sz="1300">
              <a:solidFill>
                <a:schemeClr val="tx1"/>
              </a:solidFill>
              <a:latin typeface="ＭＳ Ｐゴシック"/>
              <a:ea typeface="ＭＳ Ｐゴシック"/>
            </a:rPr>
            <a:t>衛生費については，新型コロナウイルスワクチン接種事業や農林業系汚染廃棄物焼却処理事業に係る事業費が減少したことが挙げられる。農林水産業費については，前年度にジビエ処理加工等施設整備事業が完了したことによる減少が挙げられ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a:t>
          </a:r>
          <a:r>
            <a:rPr kumimoji="1" lang="ja-JP" altLang="en-US" sz="1300">
              <a:solidFill>
                <a:schemeClr val="tx1"/>
              </a:solidFill>
              <a:latin typeface="ＭＳ Ｐゴシック"/>
              <a:ea typeface="ＭＳ Ｐゴシック"/>
            </a:rPr>
            <a:t>なお，衛生費，農林水産業費は，依然として類似団体との差が大きいものとなっているが，その要因として，衛生費については，本市には災害拠点病院として大崎市民病院が設置されていることから病院事業会計への繰出金の規模が相対的に大きいこと，農林水産業費については，本市の産業のうち農業が占め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割合が大きいため，相対的に事業費が大きくなっているものと考えられる。</a:t>
          </a:r>
          <a:endParaRPr kumimoji="1" lang="ja-JP" altLang="en-US" sz="1300">
            <a:solidFill>
              <a:schemeClr val="tx1"/>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627380</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10171430" y="285750"/>
          <a:ext cx="25342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220345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093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宮城県大崎市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487045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737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比率は前年度比で0.45ポイント増加したものの，実質単年度収支比率は引き続きマイナスとなり，財政調整基金残高は減少した。ふるさと納税や財産収入の確保，人件費削減などの行政改革を進めてきたが，近年は一般財源が不足し，財政調整基金に依存した財政運営が続いていることから，令和7年度に「行財政運営の改革に向けた基本方針」を策定した。令和7年度から令和9年度までの3年間，公共施設の見直し，デジタル技術活用による事務効率化，歳入確保といった</a:t>
          </a:r>
          <a:r>
            <a:rPr kumimoji="1" lang="ja-JP" altLang="en-US" sz="1400">
              <a:latin typeface="ＭＳ ゴシック"/>
              <a:ea typeface="ＭＳ ゴシック"/>
            </a:rPr>
            <a:t>行財政運営の改善に集中的に取り組むこととしている。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1029335</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773410" y="238125"/>
          <a:ext cx="257048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935"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宮城県大崎市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922655</xdr:colOff>
      <xdr:row>42</xdr:row>
      <xdr:rowOff>275590</xdr:rowOff>
    </xdr:to>
    <xdr:sp macro="" textlink="" fLocksText="0">
      <xdr:nvSpPr>
        <xdr:cNvPr id="10" name="テキスト ボックス 9"/>
        <xdr:cNvSpPr txBox="1"/>
      </xdr:nvSpPr>
      <xdr:spPr>
        <a:xfrm>
          <a:off x="11487150" y="7247890"/>
          <a:ext cx="603758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においても，これまでと同様に赤字の発生はなく，黒字算定となっている。黒字の比率については，病院事業会計や水道事業会計の減少の影響により前年度比で減少した。全体として健全な状態を保っ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6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6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6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6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6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6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6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6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6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6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042153_&#22823;&#23822;&#2406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134</v>
      </c>
      <c r="C3" s="22"/>
      <c r="D3" s="22"/>
      <c r="E3" s="44"/>
      <c r="F3" s="44"/>
      <c r="G3" s="44"/>
      <c r="H3" s="44"/>
      <c r="I3" s="44"/>
      <c r="J3" s="44"/>
      <c r="K3" s="44"/>
      <c r="L3" s="44" t="s">
        <v>44</v>
      </c>
      <c r="M3" s="44"/>
      <c r="N3" s="44"/>
      <c r="O3" s="44"/>
      <c r="P3" s="44"/>
      <c r="Q3" s="44"/>
      <c r="R3" s="94"/>
      <c r="S3" s="94"/>
      <c r="T3" s="94"/>
      <c r="U3" s="94"/>
      <c r="V3" s="112"/>
      <c r="W3" s="127" t="s">
        <v>138</v>
      </c>
      <c r="X3" s="137"/>
      <c r="Y3" s="137"/>
      <c r="Z3" s="137"/>
      <c r="AA3" s="137"/>
      <c r="AB3" s="22"/>
      <c r="AC3" s="94" t="s">
        <v>139</v>
      </c>
      <c r="AD3" s="137"/>
      <c r="AE3" s="137"/>
      <c r="AF3" s="137"/>
      <c r="AG3" s="137"/>
      <c r="AH3" s="137"/>
      <c r="AI3" s="137"/>
      <c r="AJ3" s="137"/>
      <c r="AK3" s="137"/>
      <c r="AL3" s="164"/>
      <c r="AM3" s="127" t="s">
        <v>140</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144</v>
      </c>
      <c r="BO3" s="137"/>
      <c r="BP3" s="137"/>
      <c r="BQ3" s="137"/>
      <c r="BR3" s="137"/>
      <c r="BS3" s="137"/>
      <c r="BT3" s="137"/>
      <c r="BU3" s="164"/>
      <c r="BV3" s="127" t="s">
        <v>145</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146</v>
      </c>
      <c r="CU3" s="137"/>
      <c r="CV3" s="137"/>
      <c r="CW3" s="137"/>
      <c r="CX3" s="137"/>
      <c r="CY3" s="137"/>
      <c r="CZ3" s="137"/>
      <c r="DA3" s="164"/>
      <c r="DB3" s="127" t="s">
        <v>46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148</v>
      </c>
      <c r="AZ4" s="197"/>
      <c r="BA4" s="197"/>
      <c r="BB4" s="197"/>
      <c r="BC4" s="197"/>
      <c r="BD4" s="197"/>
      <c r="BE4" s="197"/>
      <c r="BF4" s="197"/>
      <c r="BG4" s="197"/>
      <c r="BH4" s="197"/>
      <c r="BI4" s="197"/>
      <c r="BJ4" s="197"/>
      <c r="BK4" s="197"/>
      <c r="BL4" s="197"/>
      <c r="BM4" s="208"/>
      <c r="BN4" s="213">
        <v>69680272</v>
      </c>
      <c r="BO4" s="216"/>
      <c r="BP4" s="216"/>
      <c r="BQ4" s="216"/>
      <c r="BR4" s="216"/>
      <c r="BS4" s="216"/>
      <c r="BT4" s="216"/>
      <c r="BU4" s="219"/>
      <c r="BV4" s="213">
        <v>69199041</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4.3</v>
      </c>
      <c r="CU4" s="237"/>
      <c r="CV4" s="237"/>
      <c r="CW4" s="237"/>
      <c r="CX4" s="237"/>
      <c r="CY4" s="237"/>
      <c r="CZ4" s="237"/>
      <c r="DA4" s="245"/>
      <c r="DB4" s="229">
        <v>3.9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151</v>
      </c>
      <c r="AN5" s="58"/>
      <c r="AO5" s="58"/>
      <c r="AP5" s="58"/>
      <c r="AQ5" s="58"/>
      <c r="AR5" s="58"/>
      <c r="AS5" s="58"/>
      <c r="AT5" s="63"/>
      <c r="AU5" s="182" t="s">
        <v>72</v>
      </c>
      <c r="AV5" s="139"/>
      <c r="AW5" s="139"/>
      <c r="AX5" s="139"/>
      <c r="AY5" s="190" t="s">
        <v>141</v>
      </c>
      <c r="AZ5" s="198"/>
      <c r="BA5" s="198"/>
      <c r="BB5" s="198"/>
      <c r="BC5" s="198"/>
      <c r="BD5" s="198"/>
      <c r="BE5" s="198"/>
      <c r="BF5" s="198"/>
      <c r="BG5" s="198"/>
      <c r="BH5" s="198"/>
      <c r="BI5" s="198"/>
      <c r="BJ5" s="198"/>
      <c r="BK5" s="198"/>
      <c r="BL5" s="198"/>
      <c r="BM5" s="209"/>
      <c r="BN5" s="214">
        <v>67834852</v>
      </c>
      <c r="BO5" s="217"/>
      <c r="BP5" s="217"/>
      <c r="BQ5" s="217"/>
      <c r="BR5" s="217"/>
      <c r="BS5" s="217"/>
      <c r="BT5" s="217"/>
      <c r="BU5" s="220"/>
      <c r="BV5" s="214">
        <v>67487547</v>
      </c>
      <c r="BW5" s="217"/>
      <c r="BX5" s="217"/>
      <c r="BY5" s="217"/>
      <c r="BZ5" s="217"/>
      <c r="CA5" s="217"/>
      <c r="CB5" s="217"/>
      <c r="CC5" s="220"/>
      <c r="CD5" s="192" t="s">
        <v>153</v>
      </c>
      <c r="CE5" s="111"/>
      <c r="CF5" s="111"/>
      <c r="CG5" s="111"/>
      <c r="CH5" s="111"/>
      <c r="CI5" s="111"/>
      <c r="CJ5" s="111"/>
      <c r="CK5" s="111"/>
      <c r="CL5" s="111"/>
      <c r="CM5" s="111"/>
      <c r="CN5" s="111"/>
      <c r="CO5" s="111"/>
      <c r="CP5" s="111"/>
      <c r="CQ5" s="111"/>
      <c r="CR5" s="111"/>
      <c r="CS5" s="211"/>
      <c r="CT5" s="230">
        <v>97</v>
      </c>
      <c r="CU5" s="238"/>
      <c r="CV5" s="238"/>
      <c r="CW5" s="238"/>
      <c r="CX5" s="238"/>
      <c r="CY5" s="238"/>
      <c r="CZ5" s="238"/>
      <c r="DA5" s="246"/>
      <c r="DB5" s="230">
        <v>96.8</v>
      </c>
      <c r="DC5" s="238"/>
      <c r="DD5" s="238"/>
      <c r="DE5" s="238"/>
      <c r="DF5" s="238"/>
      <c r="DG5" s="238"/>
      <c r="DH5" s="238"/>
      <c r="DI5" s="246"/>
    </row>
    <row r="6" spans="1:119" ht="18.75" customHeight="1">
      <c r="A6" s="2"/>
      <c r="B6" s="8" t="s">
        <v>154</v>
      </c>
      <c r="C6" s="25"/>
      <c r="D6" s="25"/>
      <c r="E6" s="47"/>
      <c r="F6" s="47"/>
      <c r="G6" s="47"/>
      <c r="H6" s="47"/>
      <c r="I6" s="47"/>
      <c r="J6" s="47"/>
      <c r="K6" s="47"/>
      <c r="L6" s="47" t="s">
        <v>157</v>
      </c>
      <c r="M6" s="47"/>
      <c r="N6" s="47"/>
      <c r="O6" s="47"/>
      <c r="P6" s="47"/>
      <c r="Q6" s="47"/>
      <c r="R6" s="50"/>
      <c r="S6" s="50"/>
      <c r="T6" s="50"/>
      <c r="U6" s="50"/>
      <c r="V6" s="115"/>
      <c r="W6" s="130" t="s">
        <v>158</v>
      </c>
      <c r="X6" s="56"/>
      <c r="Y6" s="56"/>
      <c r="Z6" s="56"/>
      <c r="AA6" s="56"/>
      <c r="AB6" s="25"/>
      <c r="AC6" s="145" t="s">
        <v>131</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161</v>
      </c>
      <c r="AZ6" s="198"/>
      <c r="BA6" s="198"/>
      <c r="BB6" s="198"/>
      <c r="BC6" s="198"/>
      <c r="BD6" s="198"/>
      <c r="BE6" s="198"/>
      <c r="BF6" s="198"/>
      <c r="BG6" s="198"/>
      <c r="BH6" s="198"/>
      <c r="BI6" s="198"/>
      <c r="BJ6" s="198"/>
      <c r="BK6" s="198"/>
      <c r="BL6" s="198"/>
      <c r="BM6" s="209"/>
      <c r="BN6" s="214">
        <v>1845420</v>
      </c>
      <c r="BO6" s="217"/>
      <c r="BP6" s="217"/>
      <c r="BQ6" s="217"/>
      <c r="BR6" s="217"/>
      <c r="BS6" s="217"/>
      <c r="BT6" s="217"/>
      <c r="BU6" s="220"/>
      <c r="BV6" s="214">
        <v>1711494</v>
      </c>
      <c r="BW6" s="217"/>
      <c r="BX6" s="217"/>
      <c r="BY6" s="217"/>
      <c r="BZ6" s="217"/>
      <c r="CA6" s="217"/>
      <c r="CB6" s="217"/>
      <c r="CC6" s="220"/>
      <c r="CD6" s="192" t="s">
        <v>162</v>
      </c>
      <c r="CE6" s="111"/>
      <c r="CF6" s="111"/>
      <c r="CG6" s="111"/>
      <c r="CH6" s="111"/>
      <c r="CI6" s="111"/>
      <c r="CJ6" s="111"/>
      <c r="CK6" s="111"/>
      <c r="CL6" s="111"/>
      <c r="CM6" s="111"/>
      <c r="CN6" s="111"/>
      <c r="CO6" s="111"/>
      <c r="CP6" s="111"/>
      <c r="CQ6" s="111"/>
      <c r="CR6" s="111"/>
      <c r="CS6" s="211"/>
      <c r="CT6" s="231">
        <v>97.3</v>
      </c>
      <c r="CU6" s="239"/>
      <c r="CV6" s="239"/>
      <c r="CW6" s="239"/>
      <c r="CX6" s="239"/>
      <c r="CY6" s="239"/>
      <c r="CZ6" s="239"/>
      <c r="DA6" s="247"/>
      <c r="DB6" s="231">
        <v>97.4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72</v>
      </c>
      <c r="AV7" s="139"/>
      <c r="AW7" s="139"/>
      <c r="AX7" s="139"/>
      <c r="AY7" s="190" t="s">
        <v>163</v>
      </c>
      <c r="AZ7" s="198"/>
      <c r="BA7" s="198"/>
      <c r="BB7" s="198"/>
      <c r="BC7" s="198"/>
      <c r="BD7" s="198"/>
      <c r="BE7" s="198"/>
      <c r="BF7" s="198"/>
      <c r="BG7" s="198"/>
      <c r="BH7" s="198"/>
      <c r="BI7" s="198"/>
      <c r="BJ7" s="198"/>
      <c r="BK7" s="198"/>
      <c r="BL7" s="198"/>
      <c r="BM7" s="209"/>
      <c r="BN7" s="214">
        <v>215720</v>
      </c>
      <c r="BO7" s="217"/>
      <c r="BP7" s="217"/>
      <c r="BQ7" s="217"/>
      <c r="BR7" s="217"/>
      <c r="BS7" s="217"/>
      <c r="BT7" s="217"/>
      <c r="BU7" s="220"/>
      <c r="BV7" s="214">
        <v>263994</v>
      </c>
      <c r="BW7" s="217"/>
      <c r="BX7" s="217"/>
      <c r="BY7" s="217"/>
      <c r="BZ7" s="217"/>
      <c r="CA7" s="217"/>
      <c r="CB7" s="217"/>
      <c r="CC7" s="220"/>
      <c r="CD7" s="192" t="s">
        <v>164</v>
      </c>
      <c r="CE7" s="111"/>
      <c r="CF7" s="111"/>
      <c r="CG7" s="111"/>
      <c r="CH7" s="111"/>
      <c r="CI7" s="111"/>
      <c r="CJ7" s="111"/>
      <c r="CK7" s="111"/>
      <c r="CL7" s="111"/>
      <c r="CM7" s="111"/>
      <c r="CN7" s="111"/>
      <c r="CO7" s="111"/>
      <c r="CP7" s="111"/>
      <c r="CQ7" s="111"/>
      <c r="CR7" s="111"/>
      <c r="CS7" s="211"/>
      <c r="CT7" s="214">
        <v>37731953</v>
      </c>
      <c r="CU7" s="217"/>
      <c r="CV7" s="217"/>
      <c r="CW7" s="217"/>
      <c r="CX7" s="217"/>
      <c r="CY7" s="217"/>
      <c r="CZ7" s="217"/>
      <c r="DA7" s="220"/>
      <c r="DB7" s="214">
        <v>37367350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165</v>
      </c>
      <c r="AN8" s="58"/>
      <c r="AO8" s="58"/>
      <c r="AP8" s="58"/>
      <c r="AQ8" s="58"/>
      <c r="AR8" s="58"/>
      <c r="AS8" s="58"/>
      <c r="AT8" s="63"/>
      <c r="AU8" s="182" t="s">
        <v>72</v>
      </c>
      <c r="AV8" s="139"/>
      <c r="AW8" s="139"/>
      <c r="AX8" s="139"/>
      <c r="AY8" s="190" t="s">
        <v>168</v>
      </c>
      <c r="AZ8" s="198"/>
      <c r="BA8" s="198"/>
      <c r="BB8" s="198"/>
      <c r="BC8" s="198"/>
      <c r="BD8" s="198"/>
      <c r="BE8" s="198"/>
      <c r="BF8" s="198"/>
      <c r="BG8" s="198"/>
      <c r="BH8" s="198"/>
      <c r="BI8" s="198"/>
      <c r="BJ8" s="198"/>
      <c r="BK8" s="198"/>
      <c r="BL8" s="198"/>
      <c r="BM8" s="209"/>
      <c r="BN8" s="214">
        <v>1629700</v>
      </c>
      <c r="BO8" s="217"/>
      <c r="BP8" s="217"/>
      <c r="BQ8" s="217"/>
      <c r="BR8" s="217"/>
      <c r="BS8" s="217"/>
      <c r="BT8" s="217"/>
      <c r="BU8" s="220"/>
      <c r="BV8" s="214">
        <v>1447500</v>
      </c>
      <c r="BW8" s="217"/>
      <c r="BX8" s="217"/>
      <c r="BY8" s="217"/>
      <c r="BZ8" s="217"/>
      <c r="CA8" s="217"/>
      <c r="CB8" s="217"/>
      <c r="CC8" s="220"/>
      <c r="CD8" s="192" t="s">
        <v>169</v>
      </c>
      <c r="CE8" s="111"/>
      <c r="CF8" s="111"/>
      <c r="CG8" s="111"/>
      <c r="CH8" s="111"/>
      <c r="CI8" s="111"/>
      <c r="CJ8" s="111"/>
      <c r="CK8" s="111"/>
      <c r="CL8" s="111"/>
      <c r="CM8" s="111"/>
      <c r="CN8" s="111"/>
      <c r="CO8" s="111"/>
      <c r="CP8" s="111"/>
      <c r="CQ8" s="111"/>
      <c r="CR8" s="111"/>
      <c r="CS8" s="211"/>
      <c r="CT8" s="232">
        <v>0.49</v>
      </c>
      <c r="CU8" s="240"/>
      <c r="CV8" s="240"/>
      <c r="CW8" s="240"/>
      <c r="CX8" s="240"/>
      <c r="CY8" s="240"/>
      <c r="CZ8" s="240"/>
      <c r="DA8" s="248"/>
      <c r="DB8" s="232">
        <v>0.48</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127330</v>
      </c>
      <c r="S9" s="106"/>
      <c r="T9" s="106"/>
      <c r="U9" s="106"/>
      <c r="V9" s="117"/>
      <c r="W9" s="127" t="s">
        <v>171</v>
      </c>
      <c r="X9" s="137"/>
      <c r="Y9" s="137"/>
      <c r="Z9" s="137"/>
      <c r="AA9" s="137"/>
      <c r="AB9" s="137"/>
      <c r="AC9" s="137"/>
      <c r="AD9" s="137"/>
      <c r="AE9" s="137"/>
      <c r="AF9" s="137"/>
      <c r="AG9" s="137"/>
      <c r="AH9" s="137"/>
      <c r="AI9" s="137"/>
      <c r="AJ9" s="137"/>
      <c r="AK9" s="137"/>
      <c r="AL9" s="164"/>
      <c r="AM9" s="175" t="s">
        <v>172</v>
      </c>
      <c r="AN9" s="58"/>
      <c r="AO9" s="58"/>
      <c r="AP9" s="58"/>
      <c r="AQ9" s="58"/>
      <c r="AR9" s="58"/>
      <c r="AS9" s="58"/>
      <c r="AT9" s="63"/>
      <c r="AU9" s="182" t="s">
        <v>72</v>
      </c>
      <c r="AV9" s="139"/>
      <c r="AW9" s="139"/>
      <c r="AX9" s="139"/>
      <c r="AY9" s="190" t="s">
        <v>73</v>
      </c>
      <c r="AZ9" s="198"/>
      <c r="BA9" s="198"/>
      <c r="BB9" s="198"/>
      <c r="BC9" s="198"/>
      <c r="BD9" s="198"/>
      <c r="BE9" s="198"/>
      <c r="BF9" s="198"/>
      <c r="BG9" s="198"/>
      <c r="BH9" s="198"/>
      <c r="BI9" s="198"/>
      <c r="BJ9" s="198"/>
      <c r="BK9" s="198"/>
      <c r="BL9" s="198"/>
      <c r="BM9" s="209"/>
      <c r="BN9" s="214">
        <v>182200</v>
      </c>
      <c r="BO9" s="217"/>
      <c r="BP9" s="217"/>
      <c r="BQ9" s="217"/>
      <c r="BR9" s="217"/>
      <c r="BS9" s="217"/>
      <c r="BT9" s="217"/>
      <c r="BU9" s="220"/>
      <c r="BV9" s="214">
        <v>-1060090</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15.3</v>
      </c>
      <c r="CU9" s="238"/>
      <c r="CV9" s="238"/>
      <c r="CW9" s="238"/>
      <c r="CX9" s="238"/>
      <c r="CY9" s="238"/>
      <c r="CZ9" s="238"/>
      <c r="DA9" s="246"/>
      <c r="DB9" s="230">
        <v>15.6</v>
      </c>
      <c r="DC9" s="238"/>
      <c r="DD9" s="238"/>
      <c r="DE9" s="238"/>
      <c r="DF9" s="238"/>
      <c r="DG9" s="238"/>
      <c r="DH9" s="238"/>
      <c r="DI9" s="246"/>
    </row>
    <row r="10" spans="1:119" ht="18.75" customHeight="1">
      <c r="A10" s="2"/>
      <c r="B10" s="10"/>
      <c r="C10" s="27"/>
      <c r="D10" s="27"/>
      <c r="E10" s="27"/>
      <c r="F10" s="27"/>
      <c r="G10" s="27"/>
      <c r="H10" s="27"/>
      <c r="I10" s="27"/>
      <c r="J10" s="27"/>
      <c r="K10" s="31"/>
      <c r="L10" s="52" t="s">
        <v>175</v>
      </c>
      <c r="M10" s="58"/>
      <c r="N10" s="58"/>
      <c r="O10" s="58"/>
      <c r="P10" s="58"/>
      <c r="Q10" s="63"/>
      <c r="R10" s="72">
        <v>133391</v>
      </c>
      <c r="S10" s="80"/>
      <c r="T10" s="80"/>
      <c r="U10" s="80"/>
      <c r="V10" s="118"/>
      <c r="W10" s="128"/>
      <c r="X10" s="54"/>
      <c r="Y10" s="54"/>
      <c r="Z10" s="54"/>
      <c r="AA10" s="54"/>
      <c r="AB10" s="54"/>
      <c r="AC10" s="54"/>
      <c r="AD10" s="54"/>
      <c r="AE10" s="54"/>
      <c r="AF10" s="54"/>
      <c r="AG10" s="54"/>
      <c r="AH10" s="54"/>
      <c r="AI10" s="54"/>
      <c r="AJ10" s="54"/>
      <c r="AK10" s="54"/>
      <c r="AL10" s="165"/>
      <c r="AM10" s="175" t="s">
        <v>176</v>
      </c>
      <c r="AN10" s="58"/>
      <c r="AO10" s="58"/>
      <c r="AP10" s="58"/>
      <c r="AQ10" s="58"/>
      <c r="AR10" s="58"/>
      <c r="AS10" s="58"/>
      <c r="AT10" s="63"/>
      <c r="AU10" s="182" t="s">
        <v>179</v>
      </c>
      <c r="AV10" s="139"/>
      <c r="AW10" s="139"/>
      <c r="AX10" s="139"/>
      <c r="AY10" s="190" t="s">
        <v>180</v>
      </c>
      <c r="AZ10" s="198"/>
      <c r="BA10" s="198"/>
      <c r="BB10" s="198"/>
      <c r="BC10" s="198"/>
      <c r="BD10" s="198"/>
      <c r="BE10" s="198"/>
      <c r="BF10" s="198"/>
      <c r="BG10" s="198"/>
      <c r="BH10" s="198"/>
      <c r="BI10" s="198"/>
      <c r="BJ10" s="198"/>
      <c r="BK10" s="198"/>
      <c r="BL10" s="198"/>
      <c r="BM10" s="209"/>
      <c r="BN10" s="214">
        <v>5267</v>
      </c>
      <c r="BO10" s="217"/>
      <c r="BP10" s="217"/>
      <c r="BQ10" s="217"/>
      <c r="BR10" s="217"/>
      <c r="BS10" s="217"/>
      <c r="BT10" s="217"/>
      <c r="BU10" s="220"/>
      <c r="BV10" s="214">
        <v>5256</v>
      </c>
      <c r="BW10" s="217"/>
      <c r="BX10" s="217"/>
      <c r="BY10" s="217"/>
      <c r="BZ10" s="217"/>
      <c r="CA10" s="217"/>
      <c r="CB10" s="217"/>
      <c r="CC10" s="220"/>
      <c r="CD10" s="222" t="s">
        <v>182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185</v>
      </c>
      <c r="M11" s="59"/>
      <c r="N11" s="59"/>
      <c r="O11" s="59"/>
      <c r="P11" s="59"/>
      <c r="Q11" s="64"/>
      <c r="R11" s="98" t="s">
        <v>187</v>
      </c>
      <c r="S11" s="107"/>
      <c r="T11" s="107"/>
      <c r="U11" s="107"/>
      <c r="V11" s="119"/>
      <c r="W11" s="128"/>
      <c r="X11" s="54"/>
      <c r="Y11" s="54"/>
      <c r="Z11" s="54"/>
      <c r="AA11" s="54"/>
      <c r="AB11" s="54"/>
      <c r="AC11" s="54"/>
      <c r="AD11" s="54"/>
      <c r="AE11" s="54"/>
      <c r="AF11" s="54"/>
      <c r="AG11" s="54"/>
      <c r="AH11" s="54"/>
      <c r="AI11" s="54"/>
      <c r="AJ11" s="54"/>
      <c r="AK11" s="54"/>
      <c r="AL11" s="165"/>
      <c r="AM11" s="175" t="s">
        <v>188</v>
      </c>
      <c r="AN11" s="58"/>
      <c r="AO11" s="58"/>
      <c r="AP11" s="58"/>
      <c r="AQ11" s="58"/>
      <c r="AR11" s="58"/>
      <c r="AS11" s="58"/>
      <c r="AT11" s="63"/>
      <c r="AU11" s="182" t="s">
        <v>179</v>
      </c>
      <c r="AV11" s="139"/>
      <c r="AW11" s="139"/>
      <c r="AX11" s="139"/>
      <c r="AY11" s="190" t="s">
        <v>189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186</v>
      </c>
      <c r="CE11" s="111"/>
      <c r="CF11" s="111"/>
      <c r="CG11" s="111"/>
      <c r="CH11" s="111"/>
      <c r="CI11" s="111"/>
      <c r="CJ11" s="111"/>
      <c r="CK11" s="111"/>
      <c r="CL11" s="111"/>
      <c r="CM11" s="111"/>
      <c r="CN11" s="111"/>
      <c r="CO11" s="111"/>
      <c r="CP11" s="111"/>
      <c r="CQ11" s="111"/>
      <c r="CR11" s="111"/>
      <c r="CS11" s="211"/>
      <c r="CT11" s="232" t="s">
        <v>192</v>
      </c>
      <c r="CU11" s="240"/>
      <c r="CV11" s="240"/>
      <c r="CW11" s="240"/>
      <c r="CX11" s="240"/>
      <c r="CY11" s="240"/>
      <c r="CZ11" s="240"/>
      <c r="DA11" s="248"/>
      <c r="DB11" s="232" t="s">
        <v>192</v>
      </c>
      <c r="DC11" s="240"/>
      <c r="DD11" s="240"/>
      <c r="DE11" s="240"/>
      <c r="DF11" s="240"/>
      <c r="DG11" s="240"/>
      <c r="DH11" s="240"/>
      <c r="DI11" s="248"/>
    </row>
    <row r="12" spans="1:119" ht="18.75" customHeight="1">
      <c r="A12" s="2"/>
      <c r="B12" s="11" t="s">
        <v>194</v>
      </c>
      <c r="C12" s="28"/>
      <c r="D12" s="28"/>
      <c r="E12" s="28"/>
      <c r="F12" s="28"/>
      <c r="G12" s="28"/>
      <c r="H12" s="28"/>
      <c r="I12" s="28"/>
      <c r="J12" s="28"/>
      <c r="K12" s="60"/>
      <c r="L12" s="66" t="s">
        <v>195</v>
      </c>
      <c r="M12" s="75"/>
      <c r="N12" s="75"/>
      <c r="O12" s="75"/>
      <c r="P12" s="75"/>
      <c r="Q12" s="87"/>
      <c r="R12" s="99">
        <v>122035</v>
      </c>
      <c r="S12" s="108"/>
      <c r="T12" s="108"/>
      <c r="U12" s="108"/>
      <c r="V12" s="120"/>
      <c r="W12" s="132" t="s">
        <v>5</v>
      </c>
      <c r="X12" s="139"/>
      <c r="Y12" s="139"/>
      <c r="Z12" s="139"/>
      <c r="AA12" s="139"/>
      <c r="AB12" s="144"/>
      <c r="AC12" s="148" t="s">
        <v>112</v>
      </c>
      <c r="AD12" s="155"/>
      <c r="AE12" s="155"/>
      <c r="AF12" s="155"/>
      <c r="AG12" s="158"/>
      <c r="AH12" s="148" t="s">
        <v>197</v>
      </c>
      <c r="AI12" s="155"/>
      <c r="AJ12" s="155"/>
      <c r="AK12" s="155"/>
      <c r="AL12" s="170"/>
      <c r="AM12" s="175" t="s">
        <v>198</v>
      </c>
      <c r="AN12" s="58"/>
      <c r="AO12" s="58"/>
      <c r="AP12" s="58"/>
      <c r="AQ12" s="58"/>
      <c r="AR12" s="58"/>
      <c r="AS12" s="58"/>
      <c r="AT12" s="63"/>
      <c r="AU12" s="182" t="s">
        <v>179</v>
      </c>
      <c r="AV12" s="139"/>
      <c r="AW12" s="139"/>
      <c r="AX12" s="139"/>
      <c r="AY12" s="190" t="s">
        <v>201</v>
      </c>
      <c r="AZ12" s="198"/>
      <c r="BA12" s="198"/>
      <c r="BB12" s="198"/>
      <c r="BC12" s="198"/>
      <c r="BD12" s="198"/>
      <c r="BE12" s="198"/>
      <c r="BF12" s="198"/>
      <c r="BG12" s="198"/>
      <c r="BH12" s="198"/>
      <c r="BI12" s="198"/>
      <c r="BJ12" s="198"/>
      <c r="BK12" s="198"/>
      <c r="BL12" s="198"/>
      <c r="BM12" s="209"/>
      <c r="BN12" s="214">
        <v>2241655</v>
      </c>
      <c r="BO12" s="217"/>
      <c r="BP12" s="217"/>
      <c r="BQ12" s="217"/>
      <c r="BR12" s="217"/>
      <c r="BS12" s="217"/>
      <c r="BT12" s="217"/>
      <c r="BU12" s="220"/>
      <c r="BV12" s="214">
        <v>2050748</v>
      </c>
      <c r="BW12" s="217"/>
      <c r="BX12" s="217"/>
      <c r="BY12" s="217"/>
      <c r="BZ12" s="217"/>
      <c r="CA12" s="217"/>
      <c r="CB12" s="217"/>
      <c r="CC12" s="220"/>
      <c r="CD12" s="192" t="s">
        <v>202</v>
      </c>
      <c r="CE12" s="111"/>
      <c r="CF12" s="111"/>
      <c r="CG12" s="111"/>
      <c r="CH12" s="111"/>
      <c r="CI12" s="111"/>
      <c r="CJ12" s="111"/>
      <c r="CK12" s="111"/>
      <c r="CL12" s="111"/>
      <c r="CM12" s="111"/>
      <c r="CN12" s="111"/>
      <c r="CO12" s="111"/>
      <c r="CP12" s="111"/>
      <c r="CQ12" s="111"/>
      <c r="CR12" s="111"/>
      <c r="CS12" s="211"/>
      <c r="CT12" s="232" t="s">
        <v>192</v>
      </c>
      <c r="CU12" s="240"/>
      <c r="CV12" s="240"/>
      <c r="CW12" s="240"/>
      <c r="CX12" s="240"/>
      <c r="CY12" s="240"/>
      <c r="CZ12" s="240"/>
      <c r="DA12" s="248"/>
      <c r="DB12" s="232" t="s">
        <v>192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204</v>
      </c>
      <c r="N13" s="82"/>
      <c r="O13" s="82"/>
      <c r="P13" s="82"/>
      <c r="Q13" s="88"/>
      <c r="R13" s="100">
        <v>121065</v>
      </c>
      <c r="S13" s="109"/>
      <c r="T13" s="109"/>
      <c r="U13" s="109"/>
      <c r="V13" s="121"/>
      <c r="W13" s="130" t="s">
        <v>205</v>
      </c>
      <c r="X13" s="56"/>
      <c r="Y13" s="56"/>
      <c r="Z13" s="56"/>
      <c r="AA13" s="56"/>
      <c r="AB13" s="25"/>
      <c r="AC13" s="72">
        <v>5044</v>
      </c>
      <c r="AD13" s="80"/>
      <c r="AE13" s="80"/>
      <c r="AF13" s="80"/>
      <c r="AG13" s="84"/>
      <c r="AH13" s="72">
        <v>5410</v>
      </c>
      <c r="AI13" s="80"/>
      <c r="AJ13" s="80"/>
      <c r="AK13" s="80"/>
      <c r="AL13" s="118"/>
      <c r="AM13" s="175" t="s">
        <v>207</v>
      </c>
      <c r="AN13" s="58"/>
      <c r="AO13" s="58"/>
      <c r="AP13" s="58"/>
      <c r="AQ13" s="58"/>
      <c r="AR13" s="58"/>
      <c r="AS13" s="58"/>
      <c r="AT13" s="63"/>
      <c r="AU13" s="182" t="s">
        <v>179</v>
      </c>
      <c r="AV13" s="139"/>
      <c r="AW13" s="139"/>
      <c r="AX13" s="139"/>
      <c r="AY13" s="190" t="s">
        <v>209</v>
      </c>
      <c r="AZ13" s="198"/>
      <c r="BA13" s="198"/>
      <c r="BB13" s="198"/>
      <c r="BC13" s="198"/>
      <c r="BD13" s="198"/>
      <c r="BE13" s="198"/>
      <c r="BF13" s="198"/>
      <c r="BG13" s="198"/>
      <c r="BH13" s="198"/>
      <c r="BI13" s="198"/>
      <c r="BJ13" s="198"/>
      <c r="BK13" s="198"/>
      <c r="BL13" s="198"/>
      <c r="BM13" s="209"/>
      <c r="BN13" s="214">
        <v>-2054188</v>
      </c>
      <c r="BO13" s="217"/>
      <c r="BP13" s="217"/>
      <c r="BQ13" s="217"/>
      <c r="BR13" s="217"/>
      <c r="BS13" s="217"/>
      <c r="BT13" s="217"/>
      <c r="BU13" s="220"/>
      <c r="BV13" s="214">
        <v>-3105582</v>
      </c>
      <c r="BW13" s="217"/>
      <c r="BX13" s="217"/>
      <c r="BY13" s="217"/>
      <c r="BZ13" s="217"/>
      <c r="CA13" s="217"/>
      <c r="CB13" s="217"/>
      <c r="CC13" s="220"/>
      <c r="CD13" s="192" t="s">
        <v>210</v>
      </c>
      <c r="CE13" s="111"/>
      <c r="CF13" s="111"/>
      <c r="CG13" s="111"/>
      <c r="CH13" s="111"/>
      <c r="CI13" s="111"/>
      <c r="CJ13" s="111"/>
      <c r="CK13" s="111"/>
      <c r="CL13" s="111"/>
      <c r="CM13" s="111"/>
      <c r="CN13" s="111"/>
      <c r="CO13" s="111"/>
      <c r="CP13" s="111"/>
      <c r="CQ13" s="111"/>
      <c r="CR13" s="111"/>
      <c r="CS13" s="211"/>
      <c r="CT13" s="230">
        <v>7.9</v>
      </c>
      <c r="CU13" s="238"/>
      <c r="CV13" s="238"/>
      <c r="CW13" s="238"/>
      <c r="CX13" s="238"/>
      <c r="CY13" s="238"/>
      <c r="CZ13" s="238"/>
      <c r="DA13" s="246"/>
      <c r="DB13" s="230">
        <v>7.3</v>
      </c>
      <c r="DC13" s="238"/>
      <c r="DD13" s="238"/>
      <c r="DE13" s="238"/>
      <c r="DF13" s="238"/>
      <c r="DG13" s="238"/>
      <c r="DH13" s="238"/>
      <c r="DI13" s="246"/>
    </row>
    <row r="14" spans="1:119" ht="18.75" customHeight="1">
      <c r="A14" s="2"/>
      <c r="B14" s="12"/>
      <c r="C14" s="29"/>
      <c r="D14" s="29"/>
      <c r="E14" s="29"/>
      <c r="F14" s="29"/>
      <c r="G14" s="29"/>
      <c r="H14" s="29"/>
      <c r="I14" s="29"/>
      <c r="J14" s="29"/>
      <c r="K14" s="61"/>
      <c r="L14" s="68" t="s">
        <v>212</v>
      </c>
      <c r="M14" s="77"/>
      <c r="N14" s="77"/>
      <c r="O14" s="77"/>
      <c r="P14" s="77"/>
      <c r="Q14" s="89"/>
      <c r="R14" s="100">
        <v>123776</v>
      </c>
      <c r="S14" s="109"/>
      <c r="T14" s="109"/>
      <c r="U14" s="109"/>
      <c r="V14" s="121"/>
      <c r="W14" s="129"/>
      <c r="X14" s="57"/>
      <c r="Y14" s="57"/>
      <c r="Z14" s="57"/>
      <c r="AA14" s="57"/>
      <c r="AB14" s="24"/>
      <c r="AC14" s="149">
        <v>8</v>
      </c>
      <c r="AD14" s="156"/>
      <c r="AE14" s="156"/>
      <c r="AF14" s="156"/>
      <c r="AG14" s="159"/>
      <c r="AH14" s="149">
        <v>8.4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215</v>
      </c>
      <c r="CE14" s="200"/>
      <c r="CF14" s="200"/>
      <c r="CG14" s="200"/>
      <c r="CH14" s="200"/>
      <c r="CI14" s="200"/>
      <c r="CJ14" s="200"/>
      <c r="CK14" s="200"/>
      <c r="CL14" s="200"/>
      <c r="CM14" s="200"/>
      <c r="CN14" s="200"/>
      <c r="CO14" s="200"/>
      <c r="CP14" s="200"/>
      <c r="CQ14" s="200"/>
      <c r="CR14" s="200"/>
      <c r="CS14" s="212"/>
      <c r="CT14" s="234">
        <v>79.3</v>
      </c>
      <c r="CU14" s="242"/>
      <c r="CV14" s="242"/>
      <c r="CW14" s="242"/>
      <c r="CX14" s="242"/>
      <c r="CY14" s="242"/>
      <c r="CZ14" s="242"/>
      <c r="DA14" s="250"/>
      <c r="DB14" s="234">
        <v>65.900000000000006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204</v>
      </c>
      <c r="N15" s="82"/>
      <c r="O15" s="82"/>
      <c r="P15" s="82"/>
      <c r="Q15" s="88"/>
      <c r="R15" s="100">
        <v>122883</v>
      </c>
      <c r="S15" s="109"/>
      <c r="T15" s="109"/>
      <c r="U15" s="109"/>
      <c r="V15" s="121"/>
      <c r="W15" s="130" t="s">
        <v>7</v>
      </c>
      <c r="X15" s="56"/>
      <c r="Y15" s="56"/>
      <c r="Z15" s="56"/>
      <c r="AA15" s="56"/>
      <c r="AB15" s="25"/>
      <c r="AC15" s="72">
        <v>18644</v>
      </c>
      <c r="AD15" s="80"/>
      <c r="AE15" s="80"/>
      <c r="AF15" s="80"/>
      <c r="AG15" s="84"/>
      <c r="AH15" s="72">
        <v>19384</v>
      </c>
      <c r="AI15" s="80"/>
      <c r="AJ15" s="80"/>
      <c r="AK15" s="80"/>
      <c r="AL15" s="118"/>
      <c r="AM15" s="175"/>
      <c r="AN15" s="58"/>
      <c r="AO15" s="58"/>
      <c r="AP15" s="58"/>
      <c r="AQ15" s="58"/>
      <c r="AR15" s="58"/>
      <c r="AS15" s="58"/>
      <c r="AT15" s="63"/>
      <c r="AU15" s="182"/>
      <c r="AV15" s="139"/>
      <c r="AW15" s="139"/>
      <c r="AX15" s="139"/>
      <c r="AY15" s="189" t="s">
        <v>217</v>
      </c>
      <c r="AZ15" s="197"/>
      <c r="BA15" s="197"/>
      <c r="BB15" s="197"/>
      <c r="BC15" s="197"/>
      <c r="BD15" s="197"/>
      <c r="BE15" s="197"/>
      <c r="BF15" s="197"/>
      <c r="BG15" s="197"/>
      <c r="BH15" s="197"/>
      <c r="BI15" s="197"/>
      <c r="BJ15" s="197"/>
      <c r="BK15" s="197"/>
      <c r="BL15" s="197"/>
      <c r="BM15" s="208"/>
      <c r="BN15" s="213">
        <v>16821353</v>
      </c>
      <c r="BO15" s="216"/>
      <c r="BP15" s="216"/>
      <c r="BQ15" s="216"/>
      <c r="BR15" s="216"/>
      <c r="BS15" s="216"/>
      <c r="BT15" s="216"/>
      <c r="BU15" s="219"/>
      <c r="BV15" s="213">
        <v>16261552</v>
      </c>
      <c r="BW15" s="216"/>
      <c r="BX15" s="216"/>
      <c r="BY15" s="216"/>
      <c r="BZ15" s="216"/>
      <c r="CA15" s="216"/>
      <c r="CB15" s="216"/>
      <c r="CC15" s="219"/>
      <c r="CD15" s="222" t="s">
        <v>203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219</v>
      </c>
      <c r="M16" s="78"/>
      <c r="N16" s="78"/>
      <c r="O16" s="78"/>
      <c r="P16" s="78"/>
      <c r="Q16" s="90"/>
      <c r="R16" s="101" t="s">
        <v>220</v>
      </c>
      <c r="S16" s="110"/>
      <c r="T16" s="110"/>
      <c r="U16" s="110"/>
      <c r="V16" s="122"/>
      <c r="W16" s="129"/>
      <c r="X16" s="57"/>
      <c r="Y16" s="57"/>
      <c r="Z16" s="57"/>
      <c r="AA16" s="57"/>
      <c r="AB16" s="24"/>
      <c r="AC16" s="149">
        <v>29.7</v>
      </c>
      <c r="AD16" s="156"/>
      <c r="AE16" s="156"/>
      <c r="AF16" s="156"/>
      <c r="AG16" s="159"/>
      <c r="AH16" s="149">
        <v>30.1</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33604067</v>
      </c>
      <c r="BO16" s="217"/>
      <c r="BP16" s="217"/>
      <c r="BQ16" s="217"/>
      <c r="BR16" s="217"/>
      <c r="BS16" s="217"/>
      <c r="BT16" s="217"/>
      <c r="BU16" s="220"/>
      <c r="BV16" s="214">
        <v>32958676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222</v>
      </c>
      <c r="S17" s="110"/>
      <c r="T17" s="110"/>
      <c r="U17" s="110"/>
      <c r="V17" s="122"/>
      <c r="W17" s="130" t="s">
        <v>99</v>
      </c>
      <c r="X17" s="56"/>
      <c r="Y17" s="56"/>
      <c r="Z17" s="56"/>
      <c r="AA17" s="56"/>
      <c r="AB17" s="25"/>
      <c r="AC17" s="72">
        <v>39042</v>
      </c>
      <c r="AD17" s="80"/>
      <c r="AE17" s="80"/>
      <c r="AF17" s="80"/>
      <c r="AG17" s="84"/>
      <c r="AH17" s="72">
        <v>39702</v>
      </c>
      <c r="AI17" s="80"/>
      <c r="AJ17" s="80"/>
      <c r="AK17" s="80"/>
      <c r="AL17" s="118"/>
      <c r="AM17" s="175"/>
      <c r="AN17" s="58"/>
      <c r="AO17" s="58"/>
      <c r="AP17" s="58"/>
      <c r="AQ17" s="58"/>
      <c r="AR17" s="58"/>
      <c r="AS17" s="58"/>
      <c r="AT17" s="63"/>
      <c r="AU17" s="182"/>
      <c r="AV17" s="139"/>
      <c r="AW17" s="139"/>
      <c r="AX17" s="139"/>
      <c r="AY17" s="190" t="s">
        <v>223</v>
      </c>
      <c r="AZ17" s="198"/>
      <c r="BA17" s="198"/>
      <c r="BB17" s="198"/>
      <c r="BC17" s="198"/>
      <c r="BD17" s="198"/>
      <c r="BE17" s="198"/>
      <c r="BF17" s="198"/>
      <c r="BG17" s="198"/>
      <c r="BH17" s="198"/>
      <c r="BI17" s="198"/>
      <c r="BJ17" s="198"/>
      <c r="BK17" s="198"/>
      <c r="BL17" s="198"/>
      <c r="BM17" s="209"/>
      <c r="BN17" s="214">
        <v>21156091</v>
      </c>
      <c r="BO17" s="217"/>
      <c r="BP17" s="217"/>
      <c r="BQ17" s="217"/>
      <c r="BR17" s="217"/>
      <c r="BS17" s="217"/>
      <c r="BT17" s="217"/>
      <c r="BU17" s="220"/>
      <c r="BV17" s="214">
        <v>20410143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224</v>
      </c>
      <c r="C18" s="31"/>
      <c r="D18" s="31"/>
      <c r="E18" s="49"/>
      <c r="F18" s="49"/>
      <c r="G18" s="49"/>
      <c r="H18" s="49"/>
      <c r="I18" s="49"/>
      <c r="J18" s="49"/>
      <c r="K18" s="49"/>
      <c r="L18" s="70">
        <v>796.81</v>
      </c>
      <c r="M18" s="70"/>
      <c r="N18" s="70"/>
      <c r="O18" s="70"/>
      <c r="P18" s="70"/>
      <c r="Q18" s="70"/>
      <c r="R18" s="102"/>
      <c r="S18" s="102"/>
      <c r="T18" s="102"/>
      <c r="U18" s="102"/>
      <c r="V18" s="123"/>
      <c r="W18" s="131"/>
      <c r="X18" s="138"/>
      <c r="Y18" s="138"/>
      <c r="Z18" s="138"/>
      <c r="AA18" s="138"/>
      <c r="AB18" s="26"/>
      <c r="AC18" s="150">
        <v>62.2</v>
      </c>
      <c r="AD18" s="157"/>
      <c r="AE18" s="157"/>
      <c r="AF18" s="157"/>
      <c r="AG18" s="160"/>
      <c r="AH18" s="150">
        <v>61.6</v>
      </c>
      <c r="AI18" s="157"/>
      <c r="AJ18" s="157"/>
      <c r="AK18" s="157"/>
      <c r="AL18" s="172"/>
      <c r="AM18" s="175"/>
      <c r="AN18" s="58"/>
      <c r="AO18" s="58"/>
      <c r="AP18" s="58"/>
      <c r="AQ18" s="58"/>
      <c r="AR18" s="58"/>
      <c r="AS18" s="58"/>
      <c r="AT18" s="63"/>
      <c r="AU18" s="182"/>
      <c r="AV18" s="139"/>
      <c r="AW18" s="139"/>
      <c r="AX18" s="139"/>
      <c r="AY18" s="190" t="s">
        <v>225</v>
      </c>
      <c r="AZ18" s="198"/>
      <c r="BA18" s="198"/>
      <c r="BB18" s="198"/>
      <c r="BC18" s="198"/>
      <c r="BD18" s="198"/>
      <c r="BE18" s="198"/>
      <c r="BF18" s="198"/>
      <c r="BG18" s="198"/>
      <c r="BH18" s="198"/>
      <c r="BI18" s="198"/>
      <c r="BJ18" s="198"/>
      <c r="BK18" s="198"/>
      <c r="BL18" s="198"/>
      <c r="BM18" s="209"/>
      <c r="BN18" s="214">
        <v>37228160</v>
      </c>
      <c r="BO18" s="217"/>
      <c r="BP18" s="217"/>
      <c r="BQ18" s="217"/>
      <c r="BR18" s="217"/>
      <c r="BS18" s="217"/>
      <c r="BT18" s="217"/>
      <c r="BU18" s="220"/>
      <c r="BV18" s="214">
        <v>36166877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160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226</v>
      </c>
      <c r="AZ19" s="198"/>
      <c r="BA19" s="198"/>
      <c r="BB19" s="198"/>
      <c r="BC19" s="198"/>
      <c r="BD19" s="198"/>
      <c r="BE19" s="198"/>
      <c r="BF19" s="198"/>
      <c r="BG19" s="198"/>
      <c r="BH19" s="198"/>
      <c r="BI19" s="198"/>
      <c r="BJ19" s="198"/>
      <c r="BK19" s="198"/>
      <c r="BL19" s="198"/>
      <c r="BM19" s="209"/>
      <c r="BN19" s="214">
        <v>46855520</v>
      </c>
      <c r="BO19" s="217"/>
      <c r="BP19" s="217"/>
      <c r="BQ19" s="217"/>
      <c r="BR19" s="217"/>
      <c r="BS19" s="217"/>
      <c r="BT19" s="217"/>
      <c r="BU19" s="220"/>
      <c r="BV19" s="214">
        <v>46528716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230</v>
      </c>
      <c r="C20" s="31"/>
      <c r="D20" s="31"/>
      <c r="E20" s="49"/>
      <c r="F20" s="49"/>
      <c r="G20" s="49"/>
      <c r="H20" s="49"/>
      <c r="I20" s="49"/>
      <c r="J20" s="49"/>
      <c r="K20" s="49"/>
      <c r="L20" s="71">
        <v>48893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233</v>
      </c>
      <c r="C22" s="33"/>
      <c r="D22" s="41"/>
      <c r="E22" s="50" t="s">
        <v>5</v>
      </c>
      <c r="F22" s="56"/>
      <c r="G22" s="56"/>
      <c r="H22" s="56"/>
      <c r="I22" s="56"/>
      <c r="J22" s="56"/>
      <c r="K22" s="25"/>
      <c r="L22" s="50" t="s">
        <v>235</v>
      </c>
      <c r="M22" s="56"/>
      <c r="N22" s="56"/>
      <c r="O22" s="56"/>
      <c r="P22" s="25"/>
      <c r="Q22" s="92" t="s">
        <v>237</v>
      </c>
      <c r="R22" s="104"/>
      <c r="S22" s="104"/>
      <c r="T22" s="104"/>
      <c r="U22" s="104"/>
      <c r="V22" s="125"/>
      <c r="W22" s="133" t="s">
        <v>57</v>
      </c>
      <c r="X22" s="33"/>
      <c r="Y22" s="41"/>
      <c r="Z22" s="50" t="s">
        <v>5</v>
      </c>
      <c r="AA22" s="56"/>
      <c r="AB22" s="56"/>
      <c r="AC22" s="56"/>
      <c r="AD22" s="56"/>
      <c r="AE22" s="56"/>
      <c r="AF22" s="56"/>
      <c r="AG22" s="25"/>
      <c r="AH22" s="163" t="s">
        <v>173</v>
      </c>
      <c r="AI22" s="56"/>
      <c r="AJ22" s="56"/>
      <c r="AK22" s="56"/>
      <c r="AL22" s="25"/>
      <c r="AM22" s="163" t="s">
        <v>238</v>
      </c>
      <c r="AN22" s="178"/>
      <c r="AO22" s="178"/>
      <c r="AP22" s="178"/>
      <c r="AQ22" s="178"/>
      <c r="AR22" s="180"/>
      <c r="AS22" s="92" t="s">
        <v>237</v>
      </c>
      <c r="AT22" s="104"/>
      <c r="AU22" s="104"/>
      <c r="AV22" s="104"/>
      <c r="AW22" s="104"/>
      <c r="AX22" s="187"/>
      <c r="AY22" s="189" t="s">
        <v>240</v>
      </c>
      <c r="AZ22" s="197"/>
      <c r="BA22" s="197"/>
      <c r="BB22" s="197"/>
      <c r="BC22" s="197"/>
      <c r="BD22" s="197"/>
      <c r="BE22" s="197"/>
      <c r="BF22" s="197"/>
      <c r="BG22" s="197"/>
      <c r="BH22" s="197"/>
      <c r="BI22" s="197"/>
      <c r="BJ22" s="197"/>
      <c r="BK22" s="197"/>
      <c r="BL22" s="197"/>
      <c r="BM22" s="208"/>
      <c r="BN22" s="213">
        <v>73449361</v>
      </c>
      <c r="BO22" s="216"/>
      <c r="BP22" s="216"/>
      <c r="BQ22" s="216"/>
      <c r="BR22" s="216"/>
      <c r="BS22" s="216"/>
      <c r="BT22" s="216"/>
      <c r="BU22" s="219"/>
      <c r="BV22" s="213">
        <v>76478718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242</v>
      </c>
      <c r="AZ23" s="198"/>
      <c r="BA23" s="198"/>
      <c r="BB23" s="198"/>
      <c r="BC23" s="198"/>
      <c r="BD23" s="198"/>
      <c r="BE23" s="198"/>
      <c r="BF23" s="198"/>
      <c r="BG23" s="198"/>
      <c r="BH23" s="198"/>
      <c r="BI23" s="198"/>
      <c r="BJ23" s="198"/>
      <c r="BK23" s="198"/>
      <c r="BL23" s="198"/>
      <c r="BM23" s="209"/>
      <c r="BN23" s="214">
        <v>42150655</v>
      </c>
      <c r="BO23" s="217"/>
      <c r="BP23" s="217"/>
      <c r="BQ23" s="217"/>
      <c r="BR23" s="217"/>
      <c r="BS23" s="217"/>
      <c r="BT23" s="217"/>
      <c r="BU23" s="220"/>
      <c r="BV23" s="214">
        <v>42464740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244</v>
      </c>
      <c r="F24" s="58"/>
      <c r="G24" s="58"/>
      <c r="H24" s="58"/>
      <c r="I24" s="58"/>
      <c r="J24" s="58"/>
      <c r="K24" s="63"/>
      <c r="L24" s="72">
        <v>1</v>
      </c>
      <c r="M24" s="80"/>
      <c r="N24" s="80"/>
      <c r="O24" s="80"/>
      <c r="P24" s="84"/>
      <c r="Q24" s="72">
        <v>9790</v>
      </c>
      <c r="R24" s="80"/>
      <c r="S24" s="80"/>
      <c r="T24" s="80"/>
      <c r="U24" s="80"/>
      <c r="V24" s="84"/>
      <c r="W24" s="134"/>
      <c r="X24" s="34"/>
      <c r="Y24" s="42"/>
      <c r="Z24" s="52" t="s">
        <v>221</v>
      </c>
      <c r="AA24" s="58"/>
      <c r="AB24" s="58"/>
      <c r="AC24" s="58"/>
      <c r="AD24" s="58"/>
      <c r="AE24" s="58"/>
      <c r="AF24" s="58"/>
      <c r="AG24" s="63"/>
      <c r="AH24" s="72">
        <v>911</v>
      </c>
      <c r="AI24" s="80"/>
      <c r="AJ24" s="80"/>
      <c r="AK24" s="80"/>
      <c r="AL24" s="84"/>
      <c r="AM24" s="72">
        <v>2845964</v>
      </c>
      <c r="AN24" s="80"/>
      <c r="AO24" s="80"/>
      <c r="AP24" s="80"/>
      <c r="AQ24" s="80"/>
      <c r="AR24" s="84"/>
      <c r="AS24" s="72">
        <v>3124</v>
      </c>
      <c r="AT24" s="80"/>
      <c r="AU24" s="80"/>
      <c r="AV24" s="80"/>
      <c r="AW24" s="80"/>
      <c r="AX24" s="118"/>
      <c r="AY24" s="191" t="s">
        <v>246</v>
      </c>
      <c r="AZ24" s="199"/>
      <c r="BA24" s="199"/>
      <c r="BB24" s="199"/>
      <c r="BC24" s="199"/>
      <c r="BD24" s="199"/>
      <c r="BE24" s="199"/>
      <c r="BF24" s="199"/>
      <c r="BG24" s="199"/>
      <c r="BH24" s="199"/>
      <c r="BI24" s="199"/>
      <c r="BJ24" s="199"/>
      <c r="BK24" s="199"/>
      <c r="BL24" s="199"/>
      <c r="BM24" s="210"/>
      <c r="BN24" s="214">
        <v>54340163</v>
      </c>
      <c r="BO24" s="217"/>
      <c r="BP24" s="217"/>
      <c r="BQ24" s="217"/>
      <c r="BR24" s="217"/>
      <c r="BS24" s="217"/>
      <c r="BT24" s="217"/>
      <c r="BU24" s="220"/>
      <c r="BV24" s="214">
        <v>55451286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249</v>
      </c>
      <c r="F25" s="58"/>
      <c r="G25" s="58"/>
      <c r="H25" s="58"/>
      <c r="I25" s="58"/>
      <c r="J25" s="58"/>
      <c r="K25" s="63"/>
      <c r="L25" s="72">
        <v>2</v>
      </c>
      <c r="M25" s="80"/>
      <c r="N25" s="80"/>
      <c r="O25" s="80"/>
      <c r="P25" s="84"/>
      <c r="Q25" s="72">
        <v>7850</v>
      </c>
      <c r="R25" s="80"/>
      <c r="S25" s="80"/>
      <c r="T25" s="80"/>
      <c r="U25" s="80"/>
      <c r="V25" s="84"/>
      <c r="W25" s="134"/>
      <c r="X25" s="34"/>
      <c r="Y25" s="42"/>
      <c r="Z25" s="52" t="s">
        <v>250</v>
      </c>
      <c r="AA25" s="58"/>
      <c r="AB25" s="58"/>
      <c r="AC25" s="58"/>
      <c r="AD25" s="58"/>
      <c r="AE25" s="58"/>
      <c r="AF25" s="58"/>
      <c r="AG25" s="63"/>
      <c r="AH25" s="72" t="s">
        <v>192</v>
      </c>
      <c r="AI25" s="80"/>
      <c r="AJ25" s="80"/>
      <c r="AK25" s="80"/>
      <c r="AL25" s="84"/>
      <c r="AM25" s="72" t="s">
        <v>192</v>
      </c>
      <c r="AN25" s="80"/>
      <c r="AO25" s="80"/>
      <c r="AP25" s="80"/>
      <c r="AQ25" s="80"/>
      <c r="AR25" s="84"/>
      <c r="AS25" s="72" t="s">
        <v>192</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8669625</v>
      </c>
      <c r="BO25" s="216"/>
      <c r="BP25" s="216"/>
      <c r="BQ25" s="216"/>
      <c r="BR25" s="216"/>
      <c r="BS25" s="216"/>
      <c r="BT25" s="216"/>
      <c r="BU25" s="219"/>
      <c r="BV25" s="213">
        <v>10605165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251</v>
      </c>
      <c r="F26" s="58"/>
      <c r="G26" s="58"/>
      <c r="H26" s="58"/>
      <c r="I26" s="58"/>
      <c r="J26" s="58"/>
      <c r="K26" s="63"/>
      <c r="L26" s="72">
        <v>1</v>
      </c>
      <c r="M26" s="80"/>
      <c r="N26" s="80"/>
      <c r="O26" s="80"/>
      <c r="P26" s="84"/>
      <c r="Q26" s="72">
        <v>6440</v>
      </c>
      <c r="R26" s="80"/>
      <c r="S26" s="80"/>
      <c r="T26" s="80"/>
      <c r="U26" s="80"/>
      <c r="V26" s="84"/>
      <c r="W26" s="134"/>
      <c r="X26" s="34"/>
      <c r="Y26" s="42"/>
      <c r="Z26" s="52" t="s">
        <v>252</v>
      </c>
      <c r="AA26" s="143"/>
      <c r="AB26" s="143"/>
      <c r="AC26" s="143"/>
      <c r="AD26" s="143"/>
      <c r="AE26" s="143"/>
      <c r="AF26" s="143"/>
      <c r="AG26" s="161"/>
      <c r="AH26" s="72">
        <v>51</v>
      </c>
      <c r="AI26" s="80"/>
      <c r="AJ26" s="80"/>
      <c r="AK26" s="80"/>
      <c r="AL26" s="84"/>
      <c r="AM26" s="72">
        <v>146370</v>
      </c>
      <c r="AN26" s="80"/>
      <c r="AO26" s="80"/>
      <c r="AP26" s="80"/>
      <c r="AQ26" s="80"/>
      <c r="AR26" s="84"/>
      <c r="AS26" s="72">
        <v>2870</v>
      </c>
      <c r="AT26" s="80"/>
      <c r="AU26" s="80"/>
      <c r="AV26" s="80"/>
      <c r="AW26" s="80"/>
      <c r="AX26" s="118"/>
      <c r="AY26" s="192" t="s">
        <v>253</v>
      </c>
      <c r="AZ26" s="111"/>
      <c r="BA26" s="111"/>
      <c r="BB26" s="111"/>
      <c r="BC26" s="111"/>
      <c r="BD26" s="111"/>
      <c r="BE26" s="111"/>
      <c r="BF26" s="111"/>
      <c r="BG26" s="111"/>
      <c r="BH26" s="111"/>
      <c r="BI26" s="111"/>
      <c r="BJ26" s="111"/>
      <c r="BK26" s="111"/>
      <c r="BL26" s="111"/>
      <c r="BM26" s="211"/>
      <c r="BN26" s="214" t="s">
        <v>192</v>
      </c>
      <c r="BO26" s="217"/>
      <c r="BP26" s="217"/>
      <c r="BQ26" s="217"/>
      <c r="BR26" s="217"/>
      <c r="BS26" s="217"/>
      <c r="BT26" s="217"/>
      <c r="BU26" s="220"/>
      <c r="BV26" s="214" t="s">
        <v>192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254</v>
      </c>
      <c r="F27" s="58"/>
      <c r="G27" s="58"/>
      <c r="H27" s="58"/>
      <c r="I27" s="58"/>
      <c r="J27" s="58"/>
      <c r="K27" s="63"/>
      <c r="L27" s="72">
        <v>1</v>
      </c>
      <c r="M27" s="80"/>
      <c r="N27" s="80"/>
      <c r="O27" s="80"/>
      <c r="P27" s="84"/>
      <c r="Q27" s="72">
        <v>5290</v>
      </c>
      <c r="R27" s="80"/>
      <c r="S27" s="80"/>
      <c r="T27" s="80"/>
      <c r="U27" s="80"/>
      <c r="V27" s="84"/>
      <c r="W27" s="134"/>
      <c r="X27" s="34"/>
      <c r="Y27" s="42"/>
      <c r="Z27" s="52" t="s">
        <v>257</v>
      </c>
      <c r="AA27" s="58"/>
      <c r="AB27" s="58"/>
      <c r="AC27" s="58"/>
      <c r="AD27" s="58"/>
      <c r="AE27" s="58"/>
      <c r="AF27" s="58"/>
      <c r="AG27" s="63"/>
      <c r="AH27" s="72">
        <v>8</v>
      </c>
      <c r="AI27" s="80"/>
      <c r="AJ27" s="80"/>
      <c r="AK27" s="80"/>
      <c r="AL27" s="84"/>
      <c r="AM27" s="72">
        <v>23996</v>
      </c>
      <c r="AN27" s="80"/>
      <c r="AO27" s="80"/>
      <c r="AP27" s="80"/>
      <c r="AQ27" s="80"/>
      <c r="AR27" s="84"/>
      <c r="AS27" s="72">
        <v>3000</v>
      </c>
      <c r="AT27" s="80"/>
      <c r="AU27" s="80"/>
      <c r="AV27" s="80"/>
      <c r="AW27" s="80"/>
      <c r="AX27" s="118"/>
      <c r="AY27" s="193" t="s">
        <v>259</v>
      </c>
      <c r="AZ27" s="200"/>
      <c r="BA27" s="200"/>
      <c r="BB27" s="200"/>
      <c r="BC27" s="200"/>
      <c r="BD27" s="200"/>
      <c r="BE27" s="200"/>
      <c r="BF27" s="200"/>
      <c r="BG27" s="200"/>
      <c r="BH27" s="200"/>
      <c r="BI27" s="200"/>
      <c r="BJ27" s="200"/>
      <c r="BK27" s="200"/>
      <c r="BL27" s="200"/>
      <c r="BM27" s="212"/>
      <c r="BN27" s="215" t="s">
        <v>192</v>
      </c>
      <c r="BO27" s="218"/>
      <c r="BP27" s="218"/>
      <c r="BQ27" s="218"/>
      <c r="BR27" s="218"/>
      <c r="BS27" s="218"/>
      <c r="BT27" s="218"/>
      <c r="BU27" s="221"/>
      <c r="BV27" s="215" t="s">
        <v>192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260</v>
      </c>
      <c r="F28" s="58"/>
      <c r="G28" s="58"/>
      <c r="H28" s="58"/>
      <c r="I28" s="58"/>
      <c r="J28" s="58"/>
      <c r="K28" s="63"/>
      <c r="L28" s="72">
        <v>1</v>
      </c>
      <c r="M28" s="80"/>
      <c r="N28" s="80"/>
      <c r="O28" s="80"/>
      <c r="P28" s="84"/>
      <c r="Q28" s="72">
        <v>4580</v>
      </c>
      <c r="R28" s="80"/>
      <c r="S28" s="80"/>
      <c r="T28" s="80"/>
      <c r="U28" s="80"/>
      <c r="V28" s="84"/>
      <c r="W28" s="134"/>
      <c r="X28" s="34"/>
      <c r="Y28" s="42"/>
      <c r="Z28" s="52" t="s">
        <v>36</v>
      </c>
      <c r="AA28" s="58"/>
      <c r="AB28" s="58"/>
      <c r="AC28" s="58"/>
      <c r="AD28" s="58"/>
      <c r="AE28" s="58"/>
      <c r="AF28" s="58"/>
      <c r="AG28" s="63"/>
      <c r="AH28" s="72" t="s">
        <v>192</v>
      </c>
      <c r="AI28" s="80"/>
      <c r="AJ28" s="80"/>
      <c r="AK28" s="80"/>
      <c r="AL28" s="84"/>
      <c r="AM28" s="72" t="s">
        <v>192</v>
      </c>
      <c r="AN28" s="80"/>
      <c r="AO28" s="80"/>
      <c r="AP28" s="80"/>
      <c r="AQ28" s="80"/>
      <c r="AR28" s="84"/>
      <c r="AS28" s="72" t="s">
        <v>192</v>
      </c>
      <c r="AT28" s="80"/>
      <c r="AU28" s="80"/>
      <c r="AV28" s="80"/>
      <c r="AW28" s="80"/>
      <c r="AX28" s="118"/>
      <c r="AY28" s="194" t="s">
        <v>263</v>
      </c>
      <c r="AZ28" s="201"/>
      <c r="BA28" s="201"/>
      <c r="BB28" s="204"/>
      <c r="BC28" s="189" t="s">
        <v>104</v>
      </c>
      <c r="BD28" s="197"/>
      <c r="BE28" s="197"/>
      <c r="BF28" s="197"/>
      <c r="BG28" s="197"/>
      <c r="BH28" s="197"/>
      <c r="BI28" s="197"/>
      <c r="BJ28" s="197"/>
      <c r="BK28" s="197"/>
      <c r="BL28" s="197"/>
      <c r="BM28" s="208"/>
      <c r="BN28" s="213">
        <v>3605906</v>
      </c>
      <c r="BO28" s="216"/>
      <c r="BP28" s="216"/>
      <c r="BQ28" s="216"/>
      <c r="BR28" s="216"/>
      <c r="BS28" s="216"/>
      <c r="BT28" s="216"/>
      <c r="BU28" s="219"/>
      <c r="BV28" s="213">
        <v>5112261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264</v>
      </c>
      <c r="F29" s="58"/>
      <c r="G29" s="58"/>
      <c r="H29" s="58"/>
      <c r="I29" s="58"/>
      <c r="J29" s="58"/>
      <c r="K29" s="63"/>
      <c r="L29" s="72">
        <v>26</v>
      </c>
      <c r="M29" s="80"/>
      <c r="N29" s="80"/>
      <c r="O29" s="80"/>
      <c r="P29" s="84"/>
      <c r="Q29" s="72">
        <v>4280</v>
      </c>
      <c r="R29" s="80"/>
      <c r="S29" s="80"/>
      <c r="T29" s="80"/>
      <c r="U29" s="80"/>
      <c r="V29" s="84"/>
      <c r="W29" s="135"/>
      <c r="X29" s="140"/>
      <c r="Y29" s="142"/>
      <c r="Z29" s="52" t="s">
        <v>266</v>
      </c>
      <c r="AA29" s="58"/>
      <c r="AB29" s="58"/>
      <c r="AC29" s="58"/>
      <c r="AD29" s="58"/>
      <c r="AE29" s="58"/>
      <c r="AF29" s="58"/>
      <c r="AG29" s="63"/>
      <c r="AH29" s="72">
        <v>919</v>
      </c>
      <c r="AI29" s="80"/>
      <c r="AJ29" s="80"/>
      <c r="AK29" s="80"/>
      <c r="AL29" s="84"/>
      <c r="AM29" s="72">
        <v>2869960</v>
      </c>
      <c r="AN29" s="80"/>
      <c r="AO29" s="80"/>
      <c r="AP29" s="80"/>
      <c r="AQ29" s="80"/>
      <c r="AR29" s="84"/>
      <c r="AS29" s="72">
        <v>3123</v>
      </c>
      <c r="AT29" s="80"/>
      <c r="AU29" s="80"/>
      <c r="AV29" s="80"/>
      <c r="AW29" s="80"/>
      <c r="AX29" s="118"/>
      <c r="AY29" s="195"/>
      <c r="AZ29" s="202"/>
      <c r="BA29" s="202"/>
      <c r="BB29" s="205"/>
      <c r="BC29" s="190" t="s">
        <v>267</v>
      </c>
      <c r="BD29" s="198"/>
      <c r="BE29" s="198"/>
      <c r="BF29" s="198"/>
      <c r="BG29" s="198"/>
      <c r="BH29" s="198"/>
      <c r="BI29" s="198"/>
      <c r="BJ29" s="198"/>
      <c r="BK29" s="198"/>
      <c r="BL29" s="198"/>
      <c r="BM29" s="209"/>
      <c r="BN29" s="214">
        <v>752964</v>
      </c>
      <c r="BO29" s="217"/>
      <c r="BP29" s="217"/>
      <c r="BQ29" s="217"/>
      <c r="BR29" s="217"/>
      <c r="BS29" s="217"/>
      <c r="BT29" s="217"/>
      <c r="BU29" s="220"/>
      <c r="BV29" s="214">
        <v>619619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269</v>
      </c>
      <c r="X30" s="141"/>
      <c r="Y30" s="141"/>
      <c r="Z30" s="141"/>
      <c r="AA30" s="141"/>
      <c r="AB30" s="141"/>
      <c r="AC30" s="141"/>
      <c r="AD30" s="141"/>
      <c r="AE30" s="141"/>
      <c r="AF30" s="141"/>
      <c r="AG30" s="162"/>
      <c r="AH30" s="150">
        <v>98.2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8079627</v>
      </c>
      <c r="BO30" s="218"/>
      <c r="BP30" s="218"/>
      <c r="BQ30" s="218"/>
      <c r="BR30" s="218"/>
      <c r="BS30" s="218"/>
      <c r="BT30" s="218"/>
      <c r="BU30" s="221"/>
      <c r="BV30" s="215">
        <v>8522523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177</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271</v>
      </c>
      <c r="AN32" s="111"/>
      <c r="AO32" s="111"/>
      <c r="AP32" s="111"/>
      <c r="AQ32" s="111"/>
      <c r="AR32" s="111"/>
      <c r="AS32" s="111"/>
      <c r="AT32" s="111"/>
      <c r="AU32" s="111"/>
      <c r="AV32" s="111"/>
      <c r="AW32" s="111"/>
      <c r="AX32" s="111"/>
      <c r="AY32" s="111"/>
      <c r="AZ32" s="111"/>
      <c r="BA32" s="111"/>
      <c r="BB32" s="111"/>
      <c r="BC32" s="111"/>
      <c r="BE32" s="111" t="s">
        <v>272</v>
      </c>
      <c r="BF32" s="111"/>
      <c r="BG32" s="111"/>
      <c r="BH32" s="111"/>
      <c r="BI32" s="111"/>
      <c r="BJ32" s="111"/>
      <c r="BK32" s="111"/>
      <c r="BL32" s="111"/>
      <c r="BM32" s="111"/>
      <c r="BN32" s="111"/>
      <c r="BO32" s="111"/>
      <c r="BP32" s="111"/>
      <c r="BQ32" s="111"/>
      <c r="BR32" s="111"/>
      <c r="BS32" s="111"/>
      <c r="BT32" s="111"/>
      <c r="BU32" s="111"/>
      <c r="BW32" s="111" t="s">
        <v>274</v>
      </c>
      <c r="BX32" s="111"/>
      <c r="BY32" s="111"/>
      <c r="BZ32" s="111"/>
      <c r="CA32" s="111"/>
      <c r="CB32" s="111"/>
      <c r="CC32" s="111"/>
      <c r="CD32" s="111"/>
      <c r="CE32" s="111"/>
      <c r="CF32" s="111"/>
      <c r="CG32" s="111"/>
      <c r="CH32" s="111"/>
      <c r="CI32" s="111"/>
      <c r="CJ32" s="111"/>
      <c r="CK32" s="111"/>
      <c r="CL32" s="111"/>
      <c r="CM32" s="111"/>
      <c r="CO32" s="111" t="s">
        <v>275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276</v>
      </c>
      <c r="F33" s="54"/>
      <c r="G33" s="54"/>
      <c r="H33" s="54"/>
      <c r="I33" s="54"/>
      <c r="J33" s="54"/>
      <c r="K33" s="54"/>
      <c r="L33" s="54"/>
      <c r="M33" s="54"/>
      <c r="N33" s="54"/>
      <c r="O33" s="54"/>
      <c r="P33" s="54"/>
      <c r="Q33" s="54"/>
      <c r="R33" s="54"/>
      <c r="S33" s="54"/>
      <c r="T33" s="54"/>
      <c r="U33" s="37" t="s">
        <v>62</v>
      </c>
      <c r="V33" s="37"/>
      <c r="W33" s="54" t="s">
        <v>276</v>
      </c>
      <c r="X33" s="54"/>
      <c r="Y33" s="54"/>
      <c r="Z33" s="54"/>
      <c r="AA33" s="54"/>
      <c r="AB33" s="54"/>
      <c r="AC33" s="54"/>
      <c r="AD33" s="54"/>
      <c r="AE33" s="54"/>
      <c r="AF33" s="54"/>
      <c r="AG33" s="54"/>
      <c r="AH33" s="54"/>
      <c r="AI33" s="54"/>
      <c r="AJ33" s="54"/>
      <c r="AK33" s="54"/>
      <c r="AL33" s="54"/>
      <c r="AM33" s="37" t="s">
        <v>62</v>
      </c>
      <c r="AN33" s="37"/>
      <c r="AO33" s="54" t="s">
        <v>276</v>
      </c>
      <c r="AP33" s="54"/>
      <c r="AQ33" s="54"/>
      <c r="AR33" s="54"/>
      <c r="AS33" s="54"/>
      <c r="AT33" s="54"/>
      <c r="AU33" s="54"/>
      <c r="AV33" s="54"/>
      <c r="AW33" s="54"/>
      <c r="AX33" s="54"/>
      <c r="AY33" s="54"/>
      <c r="AZ33" s="54"/>
      <c r="BA33" s="54"/>
      <c r="BB33" s="54"/>
      <c r="BC33" s="54"/>
      <c r="BD33" s="37"/>
      <c r="BE33" s="54" t="s">
        <v>278</v>
      </c>
      <c r="BF33" s="54"/>
      <c r="BG33" s="54" t="s">
        <v>159</v>
      </c>
      <c r="BH33" s="54"/>
      <c r="BI33" s="54"/>
      <c r="BJ33" s="54"/>
      <c r="BK33" s="54"/>
      <c r="BL33" s="54"/>
      <c r="BM33" s="54"/>
      <c r="BN33" s="54"/>
      <c r="BO33" s="54"/>
      <c r="BP33" s="54"/>
      <c r="BQ33" s="54"/>
      <c r="BR33" s="54"/>
      <c r="BS33" s="54"/>
      <c r="BT33" s="54"/>
      <c r="BU33" s="54"/>
      <c r="BV33" s="37"/>
      <c r="BW33" s="37" t="s">
        <v>278</v>
      </c>
      <c r="BX33" s="37"/>
      <c r="BY33" s="54" t="s">
        <v>111</v>
      </c>
      <c r="BZ33" s="54"/>
      <c r="CA33" s="54"/>
      <c r="CB33" s="54"/>
      <c r="CC33" s="54"/>
      <c r="CD33" s="54"/>
      <c r="CE33" s="54"/>
      <c r="CF33" s="54"/>
      <c r="CG33" s="54"/>
      <c r="CH33" s="54"/>
      <c r="CI33" s="54"/>
      <c r="CJ33" s="54"/>
      <c r="CK33" s="54"/>
      <c r="CL33" s="54"/>
      <c r="CM33" s="54"/>
      <c r="CN33" s="54"/>
      <c r="CO33" s="37" t="s">
        <v>62</v>
      </c>
      <c r="CP33" s="37"/>
      <c r="CQ33" s="54" t="s">
        <v>279</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11</v>
      </c>
      <c r="BF34" s="38"/>
      <c r="BG34" s="55" t="str">
        <f>IF('各会計、関係団体の財政状況及び健全化判断比率'!B34="","",'各会計、関係団体の財政状況及び健全化判断比率'!B34)</f>
        <v>宅地造成事業特別会計</v>
      </c>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色麻町外一市一ヶ村花川ダム管理組合</v>
      </c>
      <c r="BZ34" s="55"/>
      <c r="CA34" s="55"/>
      <c r="CB34" s="55"/>
      <c r="CC34" s="55"/>
      <c r="CD34" s="55"/>
      <c r="CE34" s="55"/>
      <c r="CF34" s="55"/>
      <c r="CG34" s="55"/>
      <c r="CH34" s="55"/>
      <c r="CI34" s="55"/>
      <c r="CJ34" s="55"/>
      <c r="CK34" s="55"/>
      <c r="CL34" s="55"/>
      <c r="CM34" s="55"/>
      <c r="CN34" s="2"/>
      <c r="CO34" s="38">
        <f>IF(CQ34="","",MAX(C34:D43,U34:V43,AM34:AN43,BE34:BF43,BW34:BX43)+1)</f>
        <v>21</v>
      </c>
      <c r="CP34" s="38"/>
      <c r="CQ34" s="55" t="str">
        <f>IF('各会計、関係団体の財政状況及び健全化判断比率'!BS7="","",'各会計、関係団体の財政状況及び健全化判断比率'!BS7)</f>
        <v>古川体育協会</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市有林事業特別会計</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f t="shared" ref="BE35:BE43" si="3">IF(BG35="","",BE34+1)</f>
        <v>12</v>
      </c>
      <c r="BF35" s="38"/>
      <c r="BG35" s="55" t="str">
        <f>IF('各会計、関係団体の財政状況及び健全化判断比率'!B35="","",'各会計、関係団体の財政状況及び健全化判断比率'!B35)</f>
        <v>工業団地造成事業特別会計</v>
      </c>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吉田川流域溜池大和町外３市３ヶ町村組合</v>
      </c>
      <c r="BZ35" s="55"/>
      <c r="CA35" s="55"/>
      <c r="CB35" s="55"/>
      <c r="CC35" s="55"/>
      <c r="CD35" s="55"/>
      <c r="CE35" s="55"/>
      <c r="CF35" s="55"/>
      <c r="CG35" s="55"/>
      <c r="CH35" s="55"/>
      <c r="CI35" s="55"/>
      <c r="CJ35" s="55"/>
      <c r="CK35" s="55"/>
      <c r="CL35" s="55"/>
      <c r="CM35" s="55"/>
      <c r="CN35" s="2"/>
      <c r="CO35" s="38">
        <f t="shared" ref="CO35:CO43" si="5">IF(CQ35="","",CO34+1)</f>
        <v>22</v>
      </c>
      <c r="CP35" s="38"/>
      <c r="CQ35" s="55" t="str">
        <f>IF('各会計、関係団体の財政状況及び健全化判断比率'!BS8="","",'各会計、関係団体の財政状況及び健全化判断比率'!BS8)</f>
        <v>まちづくり古川</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奨学資金貸与事業特別会計</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10</v>
      </c>
      <c r="AN36" s="38"/>
      <c r="AO36" s="55" t="str">
        <f>IF('各会計、関係団体の財政状況及び健全化判断比率'!B33="","",'各会計、関係団体の財政状況及び健全化判断比率'!B33)</f>
        <v>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宮城県市町村職員退職手当組合</v>
      </c>
      <c r="BZ36" s="55"/>
      <c r="CA36" s="55"/>
      <c r="CB36" s="55"/>
      <c r="CC36" s="55"/>
      <c r="CD36" s="55"/>
      <c r="CE36" s="55"/>
      <c r="CF36" s="55"/>
      <c r="CG36" s="55"/>
      <c r="CH36" s="55"/>
      <c r="CI36" s="55"/>
      <c r="CJ36" s="55"/>
      <c r="CK36" s="55"/>
      <c r="CL36" s="55"/>
      <c r="CM36" s="55"/>
      <c r="CN36" s="2"/>
      <c r="CO36" s="38">
        <f t="shared" si="5"/>
        <v>23</v>
      </c>
      <c r="CP36" s="38"/>
      <c r="CQ36" s="55" t="str">
        <f>IF('各会計、関係団体の財政状況及び健全化判断比率'!BS9="","",'各会計、関係団体の財政状況及び健全化判断比率'!BS9)</f>
        <v>アクアライト台町</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夜間急患センター事業特別会計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16</v>
      </c>
      <c r="BX37" s="38"/>
      <c r="BY37" s="55" t="str">
        <f>IF('各会計、関係団体の財政状況及び健全化判断比率'!B71="","",'各会計、関係団体の財政状況及び健全化判断比率'!B71)</f>
        <v>宮城県市町村非常勤消防団員補償報償組合</v>
      </c>
      <c r="BZ37" s="55"/>
      <c r="CA37" s="55"/>
      <c r="CB37" s="55"/>
      <c r="CC37" s="55"/>
      <c r="CD37" s="55"/>
      <c r="CE37" s="55"/>
      <c r="CF37" s="55"/>
      <c r="CG37" s="55"/>
      <c r="CH37" s="55"/>
      <c r="CI37" s="55"/>
      <c r="CJ37" s="55"/>
      <c r="CK37" s="55"/>
      <c r="CL37" s="55"/>
      <c r="CM37" s="55"/>
      <c r="CN37" s="2"/>
      <c r="CO37" s="38">
        <f t="shared" si="5"/>
        <v>24</v>
      </c>
      <c r="CP37" s="38"/>
      <c r="CQ37" s="55" t="str">
        <f>IF('各会計、関係団体の財政状況及び健全化判断比率'!BS10="","",'各会計、関係団体の財政状況及び健全化判断比率'!BS10)</f>
        <v>醸室</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17</v>
      </c>
      <c r="BX38" s="38"/>
      <c r="BY38" s="55" t="str">
        <f>IF('各会計、関係団体の財政状況及び健全化判断比率'!B72="","",'各会計、関係団体の財政状況及び健全化判断比率'!B72)</f>
        <v>大崎地域広域行政事務組合</v>
      </c>
      <c r="BZ38" s="55"/>
      <c r="CA38" s="55"/>
      <c r="CB38" s="55"/>
      <c r="CC38" s="55"/>
      <c r="CD38" s="55"/>
      <c r="CE38" s="55"/>
      <c r="CF38" s="55"/>
      <c r="CG38" s="55"/>
      <c r="CH38" s="55"/>
      <c r="CI38" s="55"/>
      <c r="CJ38" s="55"/>
      <c r="CK38" s="55"/>
      <c r="CL38" s="55"/>
      <c r="CM38" s="55"/>
      <c r="CN38" s="2"/>
      <c r="CO38" s="38">
        <f t="shared" si="5"/>
        <v>25</v>
      </c>
      <c r="CP38" s="38"/>
      <c r="CQ38" s="55" t="str">
        <f>IF('各会計、関係団体の財政状況及び健全化判断比率'!BS11="","",'各会計、関係団体の財政状況及び健全化判断比率'!BS11)</f>
        <v>大崎市三本木振興公社</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18</v>
      </c>
      <c r="BX39" s="38"/>
      <c r="BY39" s="55" t="str">
        <f>IF('各会計、関係団体の財政状況及び健全化判断比率'!B73="","",'各会計、関係団体の財政状況及び健全化判断比率'!B73)</f>
        <v>宮城県市町村自治振興センター</v>
      </c>
      <c r="BZ39" s="55"/>
      <c r="CA39" s="55"/>
      <c r="CB39" s="55"/>
      <c r="CC39" s="55"/>
      <c r="CD39" s="55"/>
      <c r="CE39" s="55"/>
      <c r="CF39" s="55"/>
      <c r="CG39" s="55"/>
      <c r="CH39" s="55"/>
      <c r="CI39" s="55"/>
      <c r="CJ39" s="55"/>
      <c r="CK39" s="55"/>
      <c r="CL39" s="55"/>
      <c r="CM39" s="55"/>
      <c r="CN39" s="2"/>
      <c r="CO39" s="38">
        <f t="shared" si="5"/>
        <v>26</v>
      </c>
      <c r="CP39" s="38"/>
      <c r="CQ39" s="55" t="str">
        <f>IF('各会計、関係団体の財政状況及び健全化判断比率'!BS12="","",'各会計、関係団体の財政状況及び健全化判断比率'!BS12)</f>
        <v>池月道の駅</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19</v>
      </c>
      <c r="BX40" s="38"/>
      <c r="BY40" s="55" t="str">
        <f>IF('各会計、関係団体の財政状況及び健全化判断比率'!B74="","",'各会計、関係団体の財政状況及び健全化判断比率'!B74)</f>
        <v>宮城県後期高齢者医療広域連合</v>
      </c>
      <c r="BZ40" s="55"/>
      <c r="CA40" s="55"/>
      <c r="CB40" s="55"/>
      <c r="CC40" s="55"/>
      <c r="CD40" s="55"/>
      <c r="CE40" s="55"/>
      <c r="CF40" s="55"/>
      <c r="CG40" s="55"/>
      <c r="CH40" s="55"/>
      <c r="CI40" s="55"/>
      <c r="CJ40" s="55"/>
      <c r="CK40" s="55"/>
      <c r="CL40" s="55"/>
      <c r="CM40" s="55"/>
      <c r="CN40" s="2"/>
      <c r="CO40" s="38">
        <f t="shared" si="5"/>
        <v>27</v>
      </c>
      <c r="CP40" s="38"/>
      <c r="CQ40" s="55" t="str">
        <f>IF('各会計、関係団体の財政状況及び健全化判断比率'!BS13="","",'各会計、関係団体の財政状況及び健全化判断比率'!BS13)</f>
        <v>鳴子まちづくり</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20</v>
      </c>
      <c r="BX41" s="38"/>
      <c r="BY41" s="55" t="str">
        <f>IF('各会計、関係団体の財政状況及び健全化判断比率'!B75="","",'各会計、関係団体の財政状況及び健全化判断比率'!B75)</f>
        <v>宮城県後期高齢者医療事業会計</v>
      </c>
      <c r="BZ41" s="55"/>
      <c r="CA41" s="55"/>
      <c r="CB41" s="55"/>
      <c r="CC41" s="55"/>
      <c r="CD41" s="55"/>
      <c r="CE41" s="55"/>
      <c r="CF41" s="55"/>
      <c r="CG41" s="55"/>
      <c r="CH41" s="55"/>
      <c r="CI41" s="55"/>
      <c r="CJ41" s="55"/>
      <c r="CK41" s="55"/>
      <c r="CL41" s="55"/>
      <c r="CM41" s="55"/>
      <c r="CN41" s="2"/>
      <c r="CO41" s="38">
        <f t="shared" si="5"/>
        <v>28</v>
      </c>
      <c r="CP41" s="38"/>
      <c r="CQ41" s="55" t="str">
        <f>IF('各会計、関係団体の財政状況及び健全化判断比率'!BS14="","",'各会計、関係団体の財政状況及び健全化判断比率'!BS14)</f>
        <v>オニコウベ</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f t="shared" si="5"/>
        <v>29</v>
      </c>
      <c r="CP42" s="38"/>
      <c r="CQ42" s="55" t="str">
        <f>IF('各会計、関係団体の財政状況及び健全化判断比率'!BS15="","",'各会計、関係団体の財政状況及び健全化判断比率'!BS15)</f>
        <v>たじり穂波公社</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281</v>
      </c>
      <c r="E46" s="1" t="s">
        <v>282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6WvG5mgLGgEV8b3j5nezoV5ubve7Kk6iUGAs0ARkqWcmZ6WYAN8ySAHLlNtSm8636x33qajgoj0+Qxyy5GXe3A==" saltValue="no2+xYuf0Sg7cMQurGyiD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527</v>
      </c>
      <c r="G33" s="883" t="s">
        <v>528</v>
      </c>
      <c r="H33" s="883" t="s">
        <v>529</v>
      </c>
      <c r="I33" s="883" t="s">
        <v>247</v>
      </c>
      <c r="J33" s="887" t="s">
        <v>530</v>
      </c>
      <c r="K33" s="862"/>
      <c r="L33" s="862"/>
      <c r="M33" s="862"/>
      <c r="N33" s="862"/>
      <c r="O33" s="862"/>
      <c r="P33" s="862"/>
    </row>
    <row r="34" spans="1:16" ht="39" customHeight="1">
      <c r="A34" s="862"/>
      <c r="B34" s="864"/>
      <c r="C34" s="870" t="s">
        <v>460</v>
      </c>
      <c r="D34" s="870"/>
      <c r="E34" s="875"/>
      <c r="F34" s="879">
        <v>15.75</v>
      </c>
      <c r="G34" s="884">
        <v>15.54</v>
      </c>
      <c r="H34" s="884">
        <v>15.03</v>
      </c>
      <c r="I34" s="884">
        <v>14.94</v>
      </c>
      <c r="J34" s="888">
        <v>13.7</v>
      </c>
      <c r="K34" s="862"/>
      <c r="L34" s="862"/>
      <c r="M34" s="862"/>
      <c r="N34" s="862"/>
      <c r="O34" s="862"/>
      <c r="P34" s="862"/>
    </row>
    <row r="35" spans="1:16" ht="39" customHeight="1">
      <c r="A35" s="862"/>
      <c r="B35" s="865"/>
      <c r="C35" s="871" t="s">
        <v>462</v>
      </c>
      <c r="D35" s="871"/>
      <c r="E35" s="876"/>
      <c r="F35" s="880">
        <v>14.55</v>
      </c>
      <c r="G35" s="885">
        <v>17.16</v>
      </c>
      <c r="H35" s="885">
        <v>19.23</v>
      </c>
      <c r="I35" s="885">
        <v>17.88</v>
      </c>
      <c r="J35" s="889">
        <v>12.91</v>
      </c>
      <c r="K35" s="862"/>
      <c r="L35" s="862"/>
      <c r="M35" s="862"/>
      <c r="N35" s="862"/>
      <c r="O35" s="862"/>
      <c r="P35" s="862"/>
    </row>
    <row r="36" spans="1:16" ht="39" customHeight="1">
      <c r="A36" s="862"/>
      <c r="B36" s="865"/>
      <c r="C36" s="871" t="s">
        <v>449</v>
      </c>
      <c r="D36" s="871"/>
      <c r="E36" s="876"/>
      <c r="F36" s="880">
        <v>6.26</v>
      </c>
      <c r="G36" s="885">
        <v>5.95</v>
      </c>
      <c r="H36" s="885">
        <v>6.66</v>
      </c>
      <c r="I36" s="885">
        <v>3.82</v>
      </c>
      <c r="J36" s="889">
        <v>4.29</v>
      </c>
      <c r="K36" s="862"/>
      <c r="L36" s="862"/>
      <c r="M36" s="862"/>
      <c r="N36" s="862"/>
      <c r="O36" s="862"/>
      <c r="P36" s="862"/>
    </row>
    <row r="37" spans="1:16" ht="39" customHeight="1">
      <c r="A37" s="862"/>
      <c r="B37" s="865"/>
      <c r="C37" s="871" t="s">
        <v>348</v>
      </c>
      <c r="D37" s="871"/>
      <c r="E37" s="876"/>
      <c r="F37" s="880">
        <v>1.73</v>
      </c>
      <c r="G37" s="885">
        <v>2.88</v>
      </c>
      <c r="H37" s="885">
        <v>3.15</v>
      </c>
      <c r="I37" s="885">
        <v>3.18</v>
      </c>
      <c r="J37" s="889">
        <v>3.03</v>
      </c>
      <c r="K37" s="862"/>
      <c r="L37" s="862"/>
      <c r="M37" s="862"/>
      <c r="N37" s="862"/>
      <c r="O37" s="862"/>
      <c r="P37" s="862"/>
    </row>
    <row r="38" spans="1:16" ht="39" customHeight="1">
      <c r="A38" s="862"/>
      <c r="B38" s="865"/>
      <c r="C38" s="871" t="s">
        <v>400</v>
      </c>
      <c r="D38" s="871"/>
      <c r="E38" s="876"/>
      <c r="F38" s="880">
        <v>0.13</v>
      </c>
      <c r="G38" s="885">
        <v>5.e-002</v>
      </c>
      <c r="H38" s="885">
        <v>0.61</v>
      </c>
      <c r="I38" s="885">
        <v>0.55000000000000004</v>
      </c>
      <c r="J38" s="889">
        <v>0.49</v>
      </c>
      <c r="K38" s="862"/>
      <c r="L38" s="862"/>
      <c r="M38" s="862"/>
      <c r="N38" s="862"/>
      <c r="O38" s="862"/>
      <c r="P38" s="862"/>
    </row>
    <row r="39" spans="1:16" ht="39" customHeight="1">
      <c r="A39" s="862"/>
      <c r="B39" s="865"/>
      <c r="C39" s="871" t="s">
        <v>463</v>
      </c>
      <c r="D39" s="871"/>
      <c r="E39" s="876"/>
      <c r="F39" s="880">
        <v>0.39</v>
      </c>
      <c r="G39" s="885">
        <v>0.37</v>
      </c>
      <c r="H39" s="885">
        <v>0.37</v>
      </c>
      <c r="I39" s="885">
        <v>0.37</v>
      </c>
      <c r="J39" s="889">
        <v>0.36</v>
      </c>
      <c r="K39" s="862"/>
      <c r="L39" s="862"/>
      <c r="M39" s="862"/>
      <c r="N39" s="862"/>
      <c r="O39" s="862"/>
      <c r="P39" s="862"/>
    </row>
    <row r="40" spans="1:16" ht="39" customHeight="1">
      <c r="A40" s="862"/>
      <c r="B40" s="865"/>
      <c r="C40" s="871" t="s">
        <v>459</v>
      </c>
      <c r="D40" s="871"/>
      <c r="E40" s="876"/>
      <c r="F40" s="880">
        <v>1.17</v>
      </c>
      <c r="G40" s="885">
        <v>1.24</v>
      </c>
      <c r="H40" s="885">
        <v>0.5</v>
      </c>
      <c r="I40" s="885">
        <v>0.37</v>
      </c>
      <c r="J40" s="889">
        <v>0.28999999999999998</v>
      </c>
      <c r="K40" s="862"/>
      <c r="L40" s="862"/>
      <c r="M40" s="862"/>
      <c r="N40" s="862"/>
      <c r="O40" s="862"/>
      <c r="P40" s="862"/>
    </row>
    <row r="41" spans="1:16" ht="39" customHeight="1">
      <c r="A41" s="862"/>
      <c r="B41" s="865"/>
      <c r="C41" s="871" t="s">
        <v>26</v>
      </c>
      <c r="D41" s="871"/>
      <c r="E41" s="876"/>
      <c r="F41" s="880">
        <v>0.59</v>
      </c>
      <c r="G41" s="885">
        <v>0.41</v>
      </c>
      <c r="H41" s="885">
        <v>0.19</v>
      </c>
      <c r="I41" s="885">
        <v>0.49</v>
      </c>
      <c r="J41" s="889">
        <v>0.25</v>
      </c>
      <c r="K41" s="862"/>
      <c r="L41" s="862"/>
      <c r="M41" s="862"/>
      <c r="N41" s="862"/>
      <c r="O41" s="862"/>
      <c r="P41" s="862"/>
    </row>
    <row r="42" spans="1:16" ht="39" customHeight="1">
      <c r="A42" s="862"/>
      <c r="B42" s="866"/>
      <c r="C42" s="871" t="s">
        <v>533</v>
      </c>
      <c r="D42" s="871"/>
      <c r="E42" s="876"/>
      <c r="F42" s="880" t="s">
        <v>192</v>
      </c>
      <c r="G42" s="885" t="s">
        <v>192</v>
      </c>
      <c r="H42" s="885" t="s">
        <v>192</v>
      </c>
      <c r="I42" s="885" t="s">
        <v>192</v>
      </c>
      <c r="J42" s="889" t="s">
        <v>192</v>
      </c>
      <c r="K42" s="862"/>
      <c r="L42" s="862"/>
      <c r="M42" s="862"/>
      <c r="N42" s="862"/>
      <c r="O42" s="862"/>
      <c r="P42" s="862"/>
    </row>
    <row r="43" spans="1:16" ht="39" customHeight="1">
      <c r="A43" s="862"/>
      <c r="B43" s="867"/>
      <c r="C43" s="872" t="s">
        <v>294</v>
      </c>
      <c r="D43" s="872"/>
      <c r="E43" s="877"/>
      <c r="F43" s="881">
        <v>0.12</v>
      </c>
      <c r="G43" s="886">
        <v>0.13</v>
      </c>
      <c r="H43" s="886">
        <v>0.15</v>
      </c>
      <c r="I43" s="886">
        <v>0.16</v>
      </c>
      <c r="J43" s="890">
        <v>0.16</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afkGTkzKIpfjNdMqHeGeZC2zamuj9R9VhqSC5pCGdLrx+QyGSj5cEVBn7I0VN1A6t3dXwLMsbya8UJtehhRCJg==" saltValue="JoOBHh6uA3LRim0DeENow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23</v>
      </c>
      <c r="C44" s="905"/>
      <c r="D44" s="905"/>
      <c r="E44" s="924"/>
      <c r="F44" s="924"/>
      <c r="G44" s="924"/>
      <c r="H44" s="924"/>
      <c r="I44" s="924"/>
      <c r="J44" s="933" t="s">
        <v>16</v>
      </c>
      <c r="K44" s="941" t="s">
        <v>527</v>
      </c>
      <c r="L44" s="950" t="s">
        <v>528</v>
      </c>
      <c r="M44" s="950" t="s">
        <v>529</v>
      </c>
      <c r="N44" s="950" t="s">
        <v>247</v>
      </c>
      <c r="O44" s="959" t="s">
        <v>530</v>
      </c>
      <c r="P44" s="734"/>
      <c r="Q44" s="734"/>
      <c r="R44" s="734"/>
      <c r="S44" s="734"/>
      <c r="T44" s="734"/>
      <c r="U44" s="734"/>
    </row>
    <row r="45" spans="1:21" ht="30.75" customHeight="1">
      <c r="A45" s="734"/>
      <c r="B45" s="892" t="s">
        <v>25</v>
      </c>
      <c r="C45" s="906"/>
      <c r="D45" s="916"/>
      <c r="E45" s="925" t="s">
        <v>22</v>
      </c>
      <c r="F45" s="925"/>
      <c r="G45" s="925"/>
      <c r="H45" s="925"/>
      <c r="I45" s="925"/>
      <c r="J45" s="934"/>
      <c r="K45" s="942">
        <v>6470</v>
      </c>
      <c r="L45" s="951">
        <v>6874</v>
      </c>
      <c r="M45" s="951">
        <v>7365</v>
      </c>
      <c r="N45" s="951">
        <v>7387</v>
      </c>
      <c r="O45" s="960">
        <v>7406</v>
      </c>
      <c r="P45" s="734"/>
      <c r="Q45" s="734"/>
      <c r="R45" s="734"/>
      <c r="S45" s="734"/>
      <c r="T45" s="734"/>
      <c r="U45" s="734"/>
    </row>
    <row r="46" spans="1:21" ht="30.75" customHeight="1">
      <c r="A46" s="734"/>
      <c r="B46" s="893"/>
      <c r="C46" s="907"/>
      <c r="D46" s="917"/>
      <c r="E46" s="926" t="s">
        <v>29</v>
      </c>
      <c r="F46" s="926"/>
      <c r="G46" s="926"/>
      <c r="H46" s="926"/>
      <c r="I46" s="926"/>
      <c r="J46" s="935"/>
      <c r="K46" s="943" t="s">
        <v>192</v>
      </c>
      <c r="L46" s="952" t="s">
        <v>192</v>
      </c>
      <c r="M46" s="952" t="s">
        <v>192</v>
      </c>
      <c r="N46" s="952" t="s">
        <v>192</v>
      </c>
      <c r="O46" s="961" t="s">
        <v>192</v>
      </c>
      <c r="P46" s="734"/>
      <c r="Q46" s="734"/>
      <c r="R46" s="734"/>
      <c r="S46" s="734"/>
      <c r="T46" s="734"/>
      <c r="U46" s="734"/>
    </row>
    <row r="47" spans="1:21" ht="30.75" customHeight="1">
      <c r="A47" s="734"/>
      <c r="B47" s="893"/>
      <c r="C47" s="907"/>
      <c r="D47" s="917"/>
      <c r="E47" s="926" t="s">
        <v>32</v>
      </c>
      <c r="F47" s="926"/>
      <c r="G47" s="926"/>
      <c r="H47" s="926"/>
      <c r="I47" s="926"/>
      <c r="J47" s="935"/>
      <c r="K47" s="943" t="s">
        <v>192</v>
      </c>
      <c r="L47" s="952" t="s">
        <v>192</v>
      </c>
      <c r="M47" s="952" t="s">
        <v>192</v>
      </c>
      <c r="N47" s="952" t="s">
        <v>192</v>
      </c>
      <c r="O47" s="961" t="s">
        <v>192</v>
      </c>
      <c r="P47" s="734"/>
      <c r="Q47" s="734"/>
      <c r="R47" s="734"/>
      <c r="S47" s="734"/>
      <c r="T47" s="734"/>
      <c r="U47" s="734"/>
    </row>
    <row r="48" spans="1:21" ht="30.75" customHeight="1">
      <c r="A48" s="734"/>
      <c r="B48" s="893"/>
      <c r="C48" s="907"/>
      <c r="D48" s="917"/>
      <c r="E48" s="926" t="s">
        <v>38</v>
      </c>
      <c r="F48" s="926"/>
      <c r="G48" s="926"/>
      <c r="H48" s="926"/>
      <c r="I48" s="926"/>
      <c r="J48" s="935"/>
      <c r="K48" s="943">
        <v>2461</v>
      </c>
      <c r="L48" s="952">
        <v>2308</v>
      </c>
      <c r="M48" s="952">
        <v>2277</v>
      </c>
      <c r="N48" s="952">
        <v>2263</v>
      </c>
      <c r="O48" s="961">
        <v>2238</v>
      </c>
      <c r="P48" s="734"/>
      <c r="Q48" s="734"/>
      <c r="R48" s="734"/>
      <c r="S48" s="734"/>
      <c r="T48" s="734"/>
      <c r="U48" s="734"/>
    </row>
    <row r="49" spans="1:21" ht="30.75" customHeight="1">
      <c r="A49" s="734"/>
      <c r="B49" s="893"/>
      <c r="C49" s="907"/>
      <c r="D49" s="917"/>
      <c r="E49" s="926" t="s">
        <v>0</v>
      </c>
      <c r="F49" s="926"/>
      <c r="G49" s="926"/>
      <c r="H49" s="926"/>
      <c r="I49" s="926"/>
      <c r="J49" s="935"/>
      <c r="K49" s="943">
        <v>229</v>
      </c>
      <c r="L49" s="952">
        <v>236</v>
      </c>
      <c r="M49" s="952">
        <v>308</v>
      </c>
      <c r="N49" s="952">
        <v>313</v>
      </c>
      <c r="O49" s="961">
        <v>317</v>
      </c>
      <c r="P49" s="734"/>
      <c r="Q49" s="734"/>
      <c r="R49" s="734"/>
      <c r="S49" s="734"/>
      <c r="T49" s="734"/>
      <c r="U49" s="734"/>
    </row>
    <row r="50" spans="1:21" ht="30.75" customHeight="1">
      <c r="A50" s="734"/>
      <c r="B50" s="893"/>
      <c r="C50" s="907"/>
      <c r="D50" s="917"/>
      <c r="E50" s="926" t="s">
        <v>40</v>
      </c>
      <c r="F50" s="926"/>
      <c r="G50" s="926"/>
      <c r="H50" s="926"/>
      <c r="I50" s="926"/>
      <c r="J50" s="935"/>
      <c r="K50" s="943">
        <v>67</v>
      </c>
      <c r="L50" s="952">
        <v>3</v>
      </c>
      <c r="M50" s="952">
        <v>1</v>
      </c>
      <c r="N50" s="952">
        <v>1</v>
      </c>
      <c r="O50" s="961">
        <v>2</v>
      </c>
      <c r="P50" s="734"/>
      <c r="Q50" s="734"/>
      <c r="R50" s="734"/>
      <c r="S50" s="734"/>
      <c r="T50" s="734"/>
      <c r="U50" s="734"/>
    </row>
    <row r="51" spans="1:21" ht="30.75" customHeight="1">
      <c r="A51" s="734"/>
      <c r="B51" s="894"/>
      <c r="C51" s="908"/>
      <c r="D51" s="918"/>
      <c r="E51" s="926" t="s">
        <v>45</v>
      </c>
      <c r="F51" s="926"/>
      <c r="G51" s="926"/>
      <c r="H51" s="926"/>
      <c r="I51" s="926"/>
      <c r="J51" s="935"/>
      <c r="K51" s="943">
        <v>2</v>
      </c>
      <c r="L51" s="952">
        <v>1</v>
      </c>
      <c r="M51" s="952">
        <v>3</v>
      </c>
      <c r="N51" s="952">
        <v>3</v>
      </c>
      <c r="O51" s="961">
        <v>3</v>
      </c>
      <c r="P51" s="734"/>
      <c r="Q51" s="734"/>
      <c r="R51" s="734"/>
      <c r="S51" s="734"/>
      <c r="T51" s="734"/>
      <c r="U51" s="734"/>
    </row>
    <row r="52" spans="1:21" ht="30.75" customHeight="1">
      <c r="A52" s="734"/>
      <c r="B52" s="895" t="s">
        <v>48</v>
      </c>
      <c r="C52" s="909"/>
      <c r="D52" s="918"/>
      <c r="E52" s="926" t="s">
        <v>49</v>
      </c>
      <c r="F52" s="926"/>
      <c r="G52" s="926"/>
      <c r="H52" s="926"/>
      <c r="I52" s="926"/>
      <c r="J52" s="935"/>
      <c r="K52" s="943">
        <v>7264</v>
      </c>
      <c r="L52" s="952">
        <v>7382</v>
      </c>
      <c r="M52" s="952">
        <v>7756</v>
      </c>
      <c r="N52" s="952">
        <v>7428</v>
      </c>
      <c r="O52" s="961">
        <v>7361</v>
      </c>
      <c r="P52" s="734"/>
      <c r="Q52" s="734"/>
      <c r="R52" s="734"/>
      <c r="S52" s="734"/>
      <c r="T52" s="734"/>
      <c r="U52" s="734"/>
    </row>
    <row r="53" spans="1:21" ht="30.75" customHeight="1">
      <c r="A53" s="734"/>
      <c r="B53" s="896" t="s">
        <v>50</v>
      </c>
      <c r="C53" s="910"/>
      <c r="D53" s="919"/>
      <c r="E53" s="927" t="s">
        <v>53</v>
      </c>
      <c r="F53" s="927"/>
      <c r="G53" s="927"/>
      <c r="H53" s="927"/>
      <c r="I53" s="927"/>
      <c r="J53" s="936"/>
      <c r="K53" s="944">
        <v>1965</v>
      </c>
      <c r="L53" s="953">
        <v>2040</v>
      </c>
      <c r="M53" s="953">
        <v>2198</v>
      </c>
      <c r="N53" s="953">
        <v>2539</v>
      </c>
      <c r="O53" s="962">
        <v>2605</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527</v>
      </c>
      <c r="L57" s="954" t="s">
        <v>528</v>
      </c>
      <c r="M57" s="954" t="s">
        <v>529</v>
      </c>
      <c r="N57" s="954" t="s">
        <v>247</v>
      </c>
      <c r="O57" s="964" t="s">
        <v>530</v>
      </c>
      <c r="P57" s="734"/>
      <c r="Q57" s="734"/>
      <c r="R57" s="734"/>
      <c r="S57" s="734"/>
      <c r="T57" s="734"/>
      <c r="U57" s="734"/>
    </row>
    <row r="58" spans="1:21" ht="31.5" customHeight="1">
      <c r="B58" s="900" t="s">
        <v>65</v>
      </c>
      <c r="C58" s="913"/>
      <c r="D58" s="920" t="s">
        <v>66</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IvQQS+Z7Bves1mnKIH/75w5l0MyiNIhYzb881STXfOwwGNycbnDXPRsxebswFXUMX9M0VdfxWFVD+NwCh37GrQ==" saltValue="rntQg5XzL54s1QaGIcG4o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23</v>
      </c>
      <c r="C40" s="905"/>
      <c r="D40" s="905"/>
      <c r="E40" s="924"/>
      <c r="F40" s="924"/>
      <c r="G40" s="924"/>
      <c r="H40" s="933" t="s">
        <v>16</v>
      </c>
      <c r="I40" s="941" t="s">
        <v>527</v>
      </c>
      <c r="J40" s="950" t="s">
        <v>528</v>
      </c>
      <c r="K40" s="950" t="s">
        <v>529</v>
      </c>
      <c r="L40" s="950" t="s">
        <v>247</v>
      </c>
      <c r="M40" s="990" t="s">
        <v>530</v>
      </c>
    </row>
    <row r="41" spans="2:13" ht="27.75" customHeight="1">
      <c r="B41" s="892" t="s">
        <v>34</v>
      </c>
      <c r="C41" s="906"/>
      <c r="D41" s="916"/>
      <c r="E41" s="973" t="s">
        <v>55</v>
      </c>
      <c r="F41" s="973"/>
      <c r="G41" s="973"/>
      <c r="H41" s="979"/>
      <c r="I41" s="983">
        <v>73991</v>
      </c>
      <c r="J41" s="987">
        <v>73886</v>
      </c>
      <c r="K41" s="987">
        <v>77437</v>
      </c>
      <c r="L41" s="987">
        <v>74563</v>
      </c>
      <c r="M41" s="991">
        <v>73041</v>
      </c>
    </row>
    <row r="42" spans="2:13" ht="27.75" customHeight="1">
      <c r="B42" s="893"/>
      <c r="C42" s="907"/>
      <c r="D42" s="917"/>
      <c r="E42" s="974" t="s">
        <v>74</v>
      </c>
      <c r="F42" s="974"/>
      <c r="G42" s="974"/>
      <c r="H42" s="980"/>
      <c r="I42" s="984" t="s">
        <v>192</v>
      </c>
      <c r="J42" s="988" t="s">
        <v>192</v>
      </c>
      <c r="K42" s="988" t="s">
        <v>192</v>
      </c>
      <c r="L42" s="988" t="s">
        <v>192</v>
      </c>
      <c r="M42" s="992" t="s">
        <v>192</v>
      </c>
    </row>
    <row r="43" spans="2:13" ht="27.75" customHeight="1">
      <c r="B43" s="893"/>
      <c r="C43" s="907"/>
      <c r="D43" s="917"/>
      <c r="E43" s="974" t="s">
        <v>75</v>
      </c>
      <c r="F43" s="974"/>
      <c r="G43" s="974"/>
      <c r="H43" s="980"/>
      <c r="I43" s="984">
        <v>36160</v>
      </c>
      <c r="J43" s="988">
        <v>35055</v>
      </c>
      <c r="K43" s="988">
        <v>32196</v>
      </c>
      <c r="L43" s="988">
        <v>30356</v>
      </c>
      <c r="M43" s="992">
        <v>29662</v>
      </c>
    </row>
    <row r="44" spans="2:13" ht="27.75" customHeight="1">
      <c r="B44" s="893"/>
      <c r="C44" s="907"/>
      <c r="D44" s="917"/>
      <c r="E44" s="974" t="s">
        <v>77</v>
      </c>
      <c r="F44" s="974"/>
      <c r="G44" s="974"/>
      <c r="H44" s="980"/>
      <c r="I44" s="984">
        <v>1656</v>
      </c>
      <c r="J44" s="988">
        <v>1916</v>
      </c>
      <c r="K44" s="988">
        <v>1907</v>
      </c>
      <c r="L44" s="988">
        <v>3022</v>
      </c>
      <c r="M44" s="992">
        <v>3272</v>
      </c>
    </row>
    <row r="45" spans="2:13" ht="27.75" customHeight="1">
      <c r="B45" s="893"/>
      <c r="C45" s="907"/>
      <c r="D45" s="917"/>
      <c r="E45" s="974" t="s">
        <v>79</v>
      </c>
      <c r="F45" s="974"/>
      <c r="G45" s="974"/>
      <c r="H45" s="980"/>
      <c r="I45" s="984">
        <v>5911</v>
      </c>
      <c r="J45" s="988">
        <v>5740</v>
      </c>
      <c r="K45" s="988">
        <v>5893</v>
      </c>
      <c r="L45" s="988">
        <v>5807</v>
      </c>
      <c r="M45" s="992">
        <v>5633</v>
      </c>
    </row>
    <row r="46" spans="2:13" ht="27.75" customHeight="1">
      <c r="B46" s="893"/>
      <c r="C46" s="907"/>
      <c r="D46" s="918"/>
      <c r="E46" s="974" t="s">
        <v>78</v>
      </c>
      <c r="F46" s="974"/>
      <c r="G46" s="974"/>
      <c r="H46" s="980"/>
      <c r="I46" s="984">
        <v>13</v>
      </c>
      <c r="J46" s="988">
        <v>12</v>
      </c>
      <c r="K46" s="988">
        <v>14</v>
      </c>
      <c r="L46" s="988">
        <v>17</v>
      </c>
      <c r="M46" s="992">
        <v>21</v>
      </c>
    </row>
    <row r="47" spans="2:13" ht="27.75" customHeight="1">
      <c r="B47" s="893"/>
      <c r="C47" s="907"/>
      <c r="D47" s="971"/>
      <c r="E47" s="975" t="s">
        <v>81</v>
      </c>
      <c r="F47" s="978"/>
      <c r="G47" s="978"/>
      <c r="H47" s="981"/>
      <c r="I47" s="984" t="s">
        <v>192</v>
      </c>
      <c r="J47" s="988" t="s">
        <v>192</v>
      </c>
      <c r="K47" s="988" t="s">
        <v>192</v>
      </c>
      <c r="L47" s="988" t="s">
        <v>192</v>
      </c>
      <c r="M47" s="992" t="s">
        <v>192</v>
      </c>
    </row>
    <row r="48" spans="2:13" ht="27.75" customHeight="1">
      <c r="B48" s="893"/>
      <c r="C48" s="907"/>
      <c r="D48" s="917"/>
      <c r="E48" s="974" t="s">
        <v>85</v>
      </c>
      <c r="F48" s="974"/>
      <c r="G48" s="974"/>
      <c r="H48" s="980"/>
      <c r="I48" s="984" t="s">
        <v>192</v>
      </c>
      <c r="J48" s="988" t="s">
        <v>192</v>
      </c>
      <c r="K48" s="988" t="s">
        <v>192</v>
      </c>
      <c r="L48" s="988" t="s">
        <v>192</v>
      </c>
      <c r="M48" s="992" t="s">
        <v>192</v>
      </c>
    </row>
    <row r="49" spans="2:13" ht="27.75" customHeight="1">
      <c r="B49" s="894"/>
      <c r="C49" s="908"/>
      <c r="D49" s="917"/>
      <c r="E49" s="974" t="s">
        <v>91</v>
      </c>
      <c r="F49" s="974"/>
      <c r="G49" s="974"/>
      <c r="H49" s="980"/>
      <c r="I49" s="984" t="s">
        <v>192</v>
      </c>
      <c r="J49" s="988" t="s">
        <v>192</v>
      </c>
      <c r="K49" s="988" t="s">
        <v>192</v>
      </c>
      <c r="L49" s="988" t="s">
        <v>192</v>
      </c>
      <c r="M49" s="992" t="s">
        <v>192</v>
      </c>
    </row>
    <row r="50" spans="2:13" ht="27.75" customHeight="1">
      <c r="B50" s="968" t="s">
        <v>93</v>
      </c>
      <c r="C50" s="970"/>
      <c r="D50" s="972"/>
      <c r="E50" s="974" t="s">
        <v>95</v>
      </c>
      <c r="F50" s="974"/>
      <c r="G50" s="974"/>
      <c r="H50" s="980"/>
      <c r="I50" s="984">
        <v>14655</v>
      </c>
      <c r="J50" s="988">
        <v>13872</v>
      </c>
      <c r="K50" s="988">
        <v>13643</v>
      </c>
      <c r="L50" s="988">
        <v>13148</v>
      </c>
      <c r="M50" s="992">
        <v>10831</v>
      </c>
    </row>
    <row r="51" spans="2:13" ht="27.75" customHeight="1">
      <c r="B51" s="893"/>
      <c r="C51" s="907"/>
      <c r="D51" s="917"/>
      <c r="E51" s="974" t="s">
        <v>98</v>
      </c>
      <c r="F51" s="974"/>
      <c r="G51" s="974"/>
      <c r="H51" s="980"/>
      <c r="I51" s="984">
        <v>11360</v>
      </c>
      <c r="J51" s="988">
        <v>10187</v>
      </c>
      <c r="K51" s="988">
        <v>9601</v>
      </c>
      <c r="L51" s="988">
        <v>9550</v>
      </c>
      <c r="M51" s="992">
        <v>9490</v>
      </c>
    </row>
    <row r="52" spans="2:13" ht="27.75" customHeight="1">
      <c r="B52" s="894"/>
      <c r="C52" s="908"/>
      <c r="D52" s="917"/>
      <c r="E52" s="974" t="s">
        <v>42</v>
      </c>
      <c r="F52" s="974"/>
      <c r="G52" s="974"/>
      <c r="H52" s="980"/>
      <c r="I52" s="984">
        <v>76317</v>
      </c>
      <c r="J52" s="988">
        <v>74934</v>
      </c>
      <c r="K52" s="988">
        <v>74770</v>
      </c>
      <c r="L52" s="988">
        <v>70906</v>
      </c>
      <c r="M52" s="992">
        <v>66641</v>
      </c>
    </row>
    <row r="53" spans="2:13" ht="27.75" customHeight="1">
      <c r="B53" s="896" t="s">
        <v>50</v>
      </c>
      <c r="C53" s="910"/>
      <c r="D53" s="919"/>
      <c r="E53" s="976" t="s">
        <v>100</v>
      </c>
      <c r="F53" s="976"/>
      <c r="G53" s="976"/>
      <c r="H53" s="982"/>
      <c r="I53" s="985">
        <v>15398</v>
      </c>
      <c r="J53" s="989">
        <v>17616</v>
      </c>
      <c r="K53" s="989">
        <v>19432</v>
      </c>
      <c r="L53" s="989">
        <v>20163</v>
      </c>
      <c r="M53" s="993">
        <v>24668</v>
      </c>
    </row>
    <row r="54" spans="2:13" ht="27.75" customHeight="1">
      <c r="B54" s="969"/>
      <c r="C54" s="868"/>
      <c r="D54" s="868"/>
      <c r="E54" s="977"/>
      <c r="F54" s="977"/>
      <c r="G54" s="977"/>
      <c r="H54" s="977"/>
      <c r="I54" s="986"/>
      <c r="J54" s="986"/>
      <c r="K54" s="986"/>
      <c r="L54" s="986"/>
      <c r="M54" s="986"/>
    </row>
    <row r="55" spans="2:13"/>
  </sheetData>
  <sheetProtection algorithmName="SHA-512" hashValue="yGwJ5Tl8IfSesSOR0bVjKH5eDeOgP9p/+xBgrdGgLbzZL5OZeWDBQYmWOv9S4h5ONxnnRUnYothau0Vi5mKKrQ==" saltValue="YnT/+warfTVKTlVbqmncP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5</v>
      </c>
      <c r="C54" s="1000"/>
      <c r="D54" s="1000"/>
      <c r="E54" s="1009" t="s">
        <v>16</v>
      </c>
      <c r="F54" s="1016" t="s">
        <v>529</v>
      </c>
      <c r="G54" s="1016" t="s">
        <v>247</v>
      </c>
      <c r="H54" s="1024" t="s">
        <v>530</v>
      </c>
    </row>
    <row r="55" spans="2:8" ht="52.5" customHeight="1">
      <c r="B55" s="995"/>
      <c r="C55" s="1001" t="s">
        <v>104</v>
      </c>
      <c r="D55" s="1001"/>
      <c r="E55" s="1010"/>
      <c r="F55" s="1017">
        <v>5898</v>
      </c>
      <c r="G55" s="1017">
        <v>5112</v>
      </c>
      <c r="H55" s="1025">
        <v>3606</v>
      </c>
    </row>
    <row r="56" spans="2:8" ht="52.5" customHeight="1">
      <c r="B56" s="996"/>
      <c r="C56" s="1002" t="s">
        <v>107</v>
      </c>
      <c r="D56" s="1002"/>
      <c r="E56" s="1011"/>
      <c r="F56" s="1018">
        <v>453</v>
      </c>
      <c r="G56" s="1018">
        <v>620</v>
      </c>
      <c r="H56" s="1026">
        <v>753</v>
      </c>
    </row>
    <row r="57" spans="2:8" ht="53.25" customHeight="1">
      <c r="B57" s="996"/>
      <c r="C57" s="1003" t="s">
        <v>71</v>
      </c>
      <c r="D57" s="1003"/>
      <c r="E57" s="1012"/>
      <c r="F57" s="1019">
        <v>8053</v>
      </c>
      <c r="G57" s="1019">
        <v>8523</v>
      </c>
      <c r="H57" s="1027">
        <v>8080</v>
      </c>
    </row>
    <row r="58" spans="2:8" ht="45.75" customHeight="1">
      <c r="B58" s="997"/>
      <c r="C58" s="1004" t="s">
        <v>534</v>
      </c>
      <c r="D58" s="1007"/>
      <c r="E58" s="1013"/>
      <c r="F58" s="1020">
        <v>3741</v>
      </c>
      <c r="G58" s="1020">
        <v>3683</v>
      </c>
      <c r="H58" s="1028">
        <v>3628</v>
      </c>
    </row>
    <row r="59" spans="2:8" ht="45.75" customHeight="1">
      <c r="B59" s="997"/>
      <c r="C59" s="1004" t="s">
        <v>535</v>
      </c>
      <c r="D59" s="1007"/>
      <c r="E59" s="1013"/>
      <c r="F59" s="1020">
        <v>2089</v>
      </c>
      <c r="G59" s="1020">
        <v>2610</v>
      </c>
      <c r="H59" s="1028">
        <v>2230</v>
      </c>
    </row>
    <row r="60" spans="2:8" ht="45.75" customHeight="1">
      <c r="B60" s="997"/>
      <c r="C60" s="1004" t="s">
        <v>536</v>
      </c>
      <c r="D60" s="1007"/>
      <c r="E60" s="1013"/>
      <c r="F60" s="1020">
        <v>1003</v>
      </c>
      <c r="G60" s="1020">
        <v>985</v>
      </c>
      <c r="H60" s="1028">
        <v>956</v>
      </c>
    </row>
    <row r="61" spans="2:8" ht="45.75" customHeight="1">
      <c r="B61" s="997"/>
      <c r="C61" s="1004" t="s">
        <v>537</v>
      </c>
      <c r="D61" s="1007"/>
      <c r="E61" s="1013"/>
      <c r="F61" s="1020">
        <v>588</v>
      </c>
      <c r="G61" s="1020">
        <v>588</v>
      </c>
      <c r="H61" s="1028">
        <v>589</v>
      </c>
    </row>
    <row r="62" spans="2:8" ht="45.75" customHeight="1">
      <c r="B62" s="998"/>
      <c r="C62" s="1005" t="s">
        <v>538</v>
      </c>
      <c r="D62" s="1008"/>
      <c r="E62" s="1014"/>
      <c r="F62" s="1021">
        <v>165</v>
      </c>
      <c r="G62" s="1021">
        <v>181</v>
      </c>
      <c r="H62" s="1029">
        <v>187</v>
      </c>
    </row>
    <row r="63" spans="2:8" ht="52.5" customHeight="1">
      <c r="B63" s="999"/>
      <c r="C63" s="1006" t="s">
        <v>109</v>
      </c>
      <c r="D63" s="1006"/>
      <c r="E63" s="1015"/>
      <c r="F63" s="1022">
        <v>14404</v>
      </c>
      <c r="G63" s="1022">
        <v>14254</v>
      </c>
      <c r="H63" s="1030">
        <v>12438</v>
      </c>
    </row>
    <row r="64" spans="2:8"/>
  </sheetData>
  <sheetProtection algorithmName="SHA-512" hashValue="JsZjjxfb4tlT59a4/oGCpfPQacKT5j4UsVZSoXP4BYhGyvj5YjO0GVdYd1XHtRi8aBt094kweIq+tEO6C1B49w==" saltValue="wHgeVOzgpcnoeuljYIRw0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83</v>
      </c>
      <c r="E2" s="794"/>
      <c r="F2" s="1046" t="s">
        <v>526</v>
      </c>
      <c r="G2" s="818"/>
      <c r="H2" s="828"/>
    </row>
    <row r="3" spans="1:8">
      <c r="A3" s="782" t="s">
        <v>480</v>
      </c>
      <c r="B3" s="767"/>
      <c r="C3" s="1039"/>
      <c r="D3" s="1042">
        <v>70123</v>
      </c>
      <c r="E3" s="1044"/>
      <c r="F3" s="1047">
        <v>72756</v>
      </c>
      <c r="G3" s="1049"/>
      <c r="H3" s="1052"/>
    </row>
    <row r="4" spans="1:8">
      <c r="A4" s="754"/>
      <c r="B4" s="766"/>
      <c r="C4" s="1040"/>
      <c r="D4" s="1043">
        <v>36519</v>
      </c>
      <c r="E4" s="1045"/>
      <c r="F4" s="1048">
        <v>32117</v>
      </c>
      <c r="G4" s="1050"/>
      <c r="H4" s="1053"/>
    </row>
    <row r="5" spans="1:8">
      <c r="A5" s="782" t="s">
        <v>522</v>
      </c>
      <c r="B5" s="767"/>
      <c r="C5" s="1039"/>
      <c r="D5" s="1042">
        <v>87934</v>
      </c>
      <c r="E5" s="1044"/>
      <c r="F5" s="1047">
        <v>49217</v>
      </c>
      <c r="G5" s="1049"/>
      <c r="H5" s="1052"/>
    </row>
    <row r="6" spans="1:8">
      <c r="A6" s="754"/>
      <c r="B6" s="766"/>
      <c r="C6" s="1040"/>
      <c r="D6" s="1043">
        <v>44083</v>
      </c>
      <c r="E6" s="1045"/>
      <c r="F6" s="1048">
        <v>27232</v>
      </c>
      <c r="G6" s="1050"/>
      <c r="H6" s="1053"/>
    </row>
    <row r="7" spans="1:8">
      <c r="A7" s="782" t="s">
        <v>133</v>
      </c>
      <c r="B7" s="767"/>
      <c r="C7" s="1039"/>
      <c r="D7" s="1042">
        <v>89812</v>
      </c>
      <c r="E7" s="1044"/>
      <c r="F7" s="1047">
        <v>49211</v>
      </c>
      <c r="G7" s="1049"/>
      <c r="H7" s="1052"/>
    </row>
    <row r="8" spans="1:8">
      <c r="A8" s="754"/>
      <c r="B8" s="766"/>
      <c r="C8" s="1040"/>
      <c r="D8" s="1043">
        <v>65631</v>
      </c>
      <c r="E8" s="1045"/>
      <c r="F8" s="1048">
        <v>28367</v>
      </c>
      <c r="G8" s="1050"/>
      <c r="H8" s="1053"/>
    </row>
    <row r="9" spans="1:8">
      <c r="A9" s="782" t="s">
        <v>523</v>
      </c>
      <c r="B9" s="767"/>
      <c r="C9" s="1039"/>
      <c r="D9" s="1042">
        <v>48634</v>
      </c>
      <c r="E9" s="1044"/>
      <c r="F9" s="1047">
        <v>51738</v>
      </c>
      <c r="G9" s="1049"/>
      <c r="H9" s="1052"/>
    </row>
    <row r="10" spans="1:8">
      <c r="A10" s="754"/>
      <c r="B10" s="766"/>
      <c r="C10" s="1040"/>
      <c r="D10" s="1043">
        <v>29229</v>
      </c>
      <c r="E10" s="1045"/>
      <c r="F10" s="1048">
        <v>30360</v>
      </c>
      <c r="G10" s="1050"/>
      <c r="H10" s="1053"/>
    </row>
    <row r="11" spans="1:8">
      <c r="A11" s="782" t="s">
        <v>524</v>
      </c>
      <c r="B11" s="767"/>
      <c r="C11" s="1039"/>
      <c r="D11" s="1042">
        <v>54486</v>
      </c>
      <c r="E11" s="1044"/>
      <c r="F11" s="1047">
        <v>67158</v>
      </c>
      <c r="G11" s="1049"/>
      <c r="H11" s="1052"/>
    </row>
    <row r="12" spans="1:8">
      <c r="A12" s="754"/>
      <c r="B12" s="766"/>
      <c r="C12" s="1041"/>
      <c r="D12" s="1043">
        <v>27890</v>
      </c>
      <c r="E12" s="1045"/>
      <c r="F12" s="1048">
        <v>42077</v>
      </c>
      <c r="G12" s="1050"/>
      <c r="H12" s="1053"/>
    </row>
    <row r="13" spans="1:8">
      <c r="A13" s="782"/>
      <c r="B13" s="767"/>
      <c r="C13" s="1039"/>
      <c r="D13" s="1042">
        <v>70198</v>
      </c>
      <c r="E13" s="1044"/>
      <c r="F13" s="1047">
        <v>58016</v>
      </c>
      <c r="G13" s="1051"/>
      <c r="H13" s="1052"/>
    </row>
    <row r="14" spans="1:8">
      <c r="A14" s="754"/>
      <c r="B14" s="766"/>
      <c r="C14" s="1040"/>
      <c r="D14" s="1043">
        <v>40670</v>
      </c>
      <c r="E14" s="1045"/>
      <c r="F14" s="1048">
        <v>32031</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90</v>
      </c>
      <c r="B19" s="1032">
        <f>ROUND(VALUE(SUBSTITUTE(実質収支比率等に係る経年分析!F$48,"▲","-")),2)</f>
        <v>6.3</v>
      </c>
      <c r="C19" s="1032">
        <f>ROUND(VALUE(SUBSTITUTE(実質収支比率等に係る経年分析!G$48,"▲","-")),2)</f>
        <v>6</v>
      </c>
      <c r="D19" s="1032">
        <f>ROUND(VALUE(SUBSTITUTE(実質収支比率等に係る経年分析!H$48,"▲","-")),2)</f>
        <v>6.71</v>
      </c>
      <c r="E19" s="1032">
        <f>ROUND(VALUE(SUBSTITUTE(実質収支比率等に係る経年分析!I$48,"▲","-")),2)</f>
        <v>3.87</v>
      </c>
      <c r="F19" s="1032">
        <f>ROUND(VALUE(SUBSTITUTE(実質収支比率等に係る経年分析!J$48,"▲","-")),2)</f>
        <v>4.32</v>
      </c>
    </row>
    <row r="20" spans="1:11">
      <c r="A20" s="1032" t="s">
        <v>33</v>
      </c>
      <c r="B20" s="1032">
        <f>ROUND(VALUE(SUBSTITUTE(実質収支比率等に係る経年分析!F$47,"▲","-")),2)</f>
        <v>21.46</v>
      </c>
      <c r="C20" s="1032">
        <f>ROUND(VALUE(SUBSTITUTE(実質収支比率等に係る経年分析!G$47,"▲","-")),2)</f>
        <v>17.63</v>
      </c>
      <c r="D20" s="1032">
        <f>ROUND(VALUE(SUBSTITUTE(実質収支比率等に係る経年分析!H$47,"▲","-")),2)</f>
        <v>15.77</v>
      </c>
      <c r="E20" s="1032">
        <f>ROUND(VALUE(SUBSTITUTE(実質収支比率等に係る経年分析!I$47,"▲","-")),2)</f>
        <v>13.68</v>
      </c>
      <c r="F20" s="1032">
        <f>ROUND(VALUE(SUBSTITUTE(実質収支比率等に係る経年分析!J$47,"▲","-")),2)</f>
        <v>9.56</v>
      </c>
    </row>
    <row r="21" spans="1:11">
      <c r="A21" s="1032" t="s">
        <v>113</v>
      </c>
      <c r="B21" s="1032">
        <f>IF(ISNUMBER(VALUE(SUBSTITUTE(実質収支比率等に係る経年分析!F$49,"▲","-"))),ROUND(VALUE(SUBSTITUTE(実質収支比率等に係る経年分析!F$49,"▲","-")),2),NA())</f>
        <v>-6.23</v>
      </c>
      <c r="C21" s="1032">
        <f>IF(ISNUMBER(VALUE(SUBSTITUTE(実質収支比率等に係る経年分析!G$49,"▲","-"))),ROUND(VALUE(SUBSTITUTE(実質収支比率等に係る経年分析!G$49,"▲","-")),2),NA())</f>
        <v>-6.15</v>
      </c>
      <c r="D21" s="1032">
        <f>IF(ISNUMBER(VALUE(SUBSTITUTE(実質収支比率等に係る経年分析!H$49,"▲","-"))),ROUND(VALUE(SUBSTITUTE(実質収支比率等に係る経年分析!H$49,"▲","-")),2),NA())</f>
        <v>-4.51</v>
      </c>
      <c r="E21" s="1032">
        <f>IF(ISNUMBER(VALUE(SUBSTITUTE(実質収支比率等に係る経年分析!I$49,"▲","-"))),ROUND(VALUE(SUBSTITUTE(実質収支比率等に係る経年分析!I$49,"▲","-")),2),NA())</f>
        <v>-8.31</v>
      </c>
      <c r="F21" s="1032">
        <f>IF(ISNUMBER(VALUE(SUBSTITUTE(実質収支比率等に係る経年分析!J$49,"▲","-"))),ROUND(VALUE(SUBSTITUTE(実質収支比率等に係る経年分析!J$49,"▲","-")),2),NA())</f>
        <v>-5.44</v>
      </c>
    </row>
    <row r="24" spans="1:11">
      <c r="A24" s="1031" t="s">
        <v>102</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114</v>
      </c>
      <c r="C26" s="1033" t="s">
        <v>69</v>
      </c>
      <c r="D26" s="1033" t="s">
        <v>114</v>
      </c>
      <c r="E26" s="1033" t="s">
        <v>69</v>
      </c>
      <c r="F26" s="1033" t="s">
        <v>114</v>
      </c>
      <c r="G26" s="1033" t="s">
        <v>69</v>
      </c>
      <c r="H26" s="1033" t="s">
        <v>114</v>
      </c>
      <c r="I26" s="1033" t="s">
        <v>69</v>
      </c>
      <c r="J26" s="1033" t="s">
        <v>114</v>
      </c>
      <c r="K26" s="1033" t="s">
        <v>69</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0.12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0.13</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0.15</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0.16</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0.16</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介護保険特別会計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0.59</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0.41</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0.19</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0.49</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0.25</v>
      </c>
    </row>
    <row r="30" spans="1:11">
      <c r="A30" s="1033" t="str">
        <f>IF('連結実質赤字比率に係る赤字・黒字の構成分析'!C$40="",NA(),'連結実質赤字比率に係る赤字・黒字の構成分析'!C$40)</f>
        <v>国民健康保険特別会計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1.17</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1.24</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0.5</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0.37</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0.28999999999999998</v>
      </c>
    </row>
    <row r="31" spans="1:11">
      <c r="A31" s="1033" t="str">
        <f>IF('連結実質赤字比率に係る赤字・黒字の構成分析'!C$39="",NA(),'連結実質赤字比率に係る赤字・黒字の構成分析'!C$39)</f>
        <v>宅地造成事業特別会計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0.39</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0.37</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0.37</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0.37</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0.36</v>
      </c>
    </row>
    <row r="32" spans="1:11">
      <c r="A32" s="1033" t="str">
        <f>IF('連結実質赤字比率に係る赤字・黒字の構成分析'!C$38="",NA(),'連結実質赤字比率に係る赤字・黒字の構成分析'!C$38)</f>
        <v>工業団地造成事業特別会計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0.13</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5.e-002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0.61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0.55000000000000004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0.49</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1.73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2.88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3.15</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3.18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3.03</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6.26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5.95</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6.66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3.82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4.29</v>
      </c>
    </row>
    <row r="35" spans="1:16">
      <c r="A35" s="1033" t="str">
        <f>IF('連結実質赤字比率に係る赤字・黒字の構成分析'!C$35="",NA(),'連結実質赤字比率に係る赤字・黒字の構成分析'!C$35)</f>
        <v>病院事業会計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14.55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17.16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19.23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17.88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12.91</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15.75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15.54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15.03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14.94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13.7</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115</v>
      </c>
      <c r="C41" s="1034"/>
      <c r="D41" s="1034" t="s">
        <v>117</v>
      </c>
      <c r="E41" s="1034" t="s">
        <v>115</v>
      </c>
      <c r="F41" s="1034"/>
      <c r="G41" s="1034" t="s">
        <v>117</v>
      </c>
      <c r="H41" s="1034" t="s">
        <v>115</v>
      </c>
      <c r="I41" s="1034"/>
      <c r="J41" s="1034" t="s">
        <v>117</v>
      </c>
      <c r="K41" s="1034" t="s">
        <v>115</v>
      </c>
      <c r="L41" s="1034"/>
      <c r="M41" s="1034" t="s">
        <v>117</v>
      </c>
      <c r="N41" s="1034" t="s">
        <v>115</v>
      </c>
      <c r="O41" s="1034"/>
      <c r="P41" s="1034" t="s">
        <v>117</v>
      </c>
    </row>
    <row r="42" spans="1:16">
      <c r="A42" s="1034" t="s">
        <v>119</v>
      </c>
      <c r="B42" s="1034"/>
      <c r="C42" s="1034"/>
      <c r="D42" s="1034">
        <f>'実質公債費比率（分子）の構造'!K$52</f>
        <v>7264</v>
      </c>
      <c r="E42" s="1034"/>
      <c r="F42" s="1034"/>
      <c r="G42" s="1034">
        <f>'実質公債費比率（分子）の構造'!L$52</f>
        <v>7382</v>
      </c>
      <c r="H42" s="1034"/>
      <c r="I42" s="1034"/>
      <c r="J42" s="1034">
        <f>'実質公債費比率（分子）の構造'!M$52</f>
        <v>7756</v>
      </c>
      <c r="K42" s="1034"/>
      <c r="L42" s="1034"/>
      <c r="M42" s="1034">
        <f>'実質公債費比率（分子）の構造'!N$52</f>
        <v>7428</v>
      </c>
      <c r="N42" s="1034"/>
      <c r="O42" s="1034"/>
      <c r="P42" s="1034">
        <f>'実質公債費比率（分子）の構造'!O$52</f>
        <v>7361</v>
      </c>
    </row>
    <row r="43" spans="1:16">
      <c r="A43" s="1034" t="s">
        <v>45</v>
      </c>
      <c r="B43" s="1034">
        <f>'実質公債費比率（分子）の構造'!K$51</f>
        <v>2</v>
      </c>
      <c r="C43" s="1034"/>
      <c r="D43" s="1034"/>
      <c r="E43" s="1034">
        <f>'実質公債費比率（分子）の構造'!L$51</f>
        <v>1</v>
      </c>
      <c r="F43" s="1034"/>
      <c r="G43" s="1034"/>
      <c r="H43" s="1034">
        <f>'実質公債費比率（分子）の構造'!M$51</f>
        <v>3</v>
      </c>
      <c r="I43" s="1034"/>
      <c r="J43" s="1034"/>
      <c r="K43" s="1034">
        <f>'実質公債費比率（分子）の構造'!N$51</f>
        <v>3</v>
      </c>
      <c r="L43" s="1034"/>
      <c r="M43" s="1034"/>
      <c r="N43" s="1034">
        <f>'実質公債費比率（分子）の構造'!O$51</f>
        <v>3</v>
      </c>
      <c r="O43" s="1034"/>
      <c r="P43" s="1034"/>
    </row>
    <row r="44" spans="1:16">
      <c r="A44" s="1034" t="s">
        <v>40</v>
      </c>
      <c r="B44" s="1034">
        <f>'実質公債費比率（分子）の構造'!K$50</f>
        <v>67</v>
      </c>
      <c r="C44" s="1034"/>
      <c r="D44" s="1034"/>
      <c r="E44" s="1034">
        <f>'実質公債費比率（分子）の構造'!L$50</f>
        <v>3</v>
      </c>
      <c r="F44" s="1034"/>
      <c r="G44" s="1034"/>
      <c r="H44" s="1034">
        <f>'実質公債費比率（分子）の構造'!M$50</f>
        <v>1</v>
      </c>
      <c r="I44" s="1034"/>
      <c r="J44" s="1034"/>
      <c r="K44" s="1034">
        <f>'実質公債費比率（分子）の構造'!N$50</f>
        <v>1</v>
      </c>
      <c r="L44" s="1034"/>
      <c r="M44" s="1034"/>
      <c r="N44" s="1034">
        <f>'実質公債費比率（分子）の構造'!O$50</f>
        <v>2</v>
      </c>
      <c r="O44" s="1034"/>
      <c r="P44" s="1034"/>
    </row>
    <row r="45" spans="1:16">
      <c r="A45" s="1034" t="s">
        <v>0</v>
      </c>
      <c r="B45" s="1034">
        <f>'実質公債費比率（分子）の構造'!K$49</f>
        <v>229</v>
      </c>
      <c r="C45" s="1034"/>
      <c r="D45" s="1034"/>
      <c r="E45" s="1034">
        <f>'実質公債費比率（分子）の構造'!L$49</f>
        <v>236</v>
      </c>
      <c r="F45" s="1034"/>
      <c r="G45" s="1034"/>
      <c r="H45" s="1034">
        <f>'実質公債費比率（分子）の構造'!M$49</f>
        <v>308</v>
      </c>
      <c r="I45" s="1034"/>
      <c r="J45" s="1034"/>
      <c r="K45" s="1034">
        <f>'実質公債費比率（分子）の構造'!N$49</f>
        <v>313</v>
      </c>
      <c r="L45" s="1034"/>
      <c r="M45" s="1034"/>
      <c r="N45" s="1034">
        <f>'実質公債費比率（分子）の構造'!O$49</f>
        <v>317</v>
      </c>
      <c r="O45" s="1034"/>
      <c r="P45" s="1034"/>
    </row>
    <row r="46" spans="1:16">
      <c r="A46" s="1034" t="s">
        <v>38</v>
      </c>
      <c r="B46" s="1034">
        <f>'実質公債費比率（分子）の構造'!K$48</f>
        <v>2461</v>
      </c>
      <c r="C46" s="1034"/>
      <c r="D46" s="1034"/>
      <c r="E46" s="1034">
        <f>'実質公債費比率（分子）の構造'!L$48</f>
        <v>2308</v>
      </c>
      <c r="F46" s="1034"/>
      <c r="G46" s="1034"/>
      <c r="H46" s="1034">
        <f>'実質公債費比率（分子）の構造'!M$48</f>
        <v>2277</v>
      </c>
      <c r="I46" s="1034"/>
      <c r="J46" s="1034"/>
      <c r="K46" s="1034">
        <f>'実質公債費比率（分子）の構造'!N$48</f>
        <v>2263</v>
      </c>
      <c r="L46" s="1034"/>
      <c r="M46" s="1034"/>
      <c r="N46" s="1034">
        <f>'実質公債費比率（分子）の構造'!O$48</f>
        <v>2238</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6470</v>
      </c>
      <c r="C49" s="1034"/>
      <c r="D49" s="1034"/>
      <c r="E49" s="1034">
        <f>'実質公債費比率（分子）の構造'!L$45</f>
        <v>6874</v>
      </c>
      <c r="F49" s="1034"/>
      <c r="G49" s="1034"/>
      <c r="H49" s="1034">
        <f>'実質公債費比率（分子）の構造'!M$45</f>
        <v>7365</v>
      </c>
      <c r="I49" s="1034"/>
      <c r="J49" s="1034"/>
      <c r="K49" s="1034">
        <f>'実質公債費比率（分子）の構造'!N$45</f>
        <v>7387</v>
      </c>
      <c r="L49" s="1034"/>
      <c r="M49" s="1034"/>
      <c r="N49" s="1034">
        <f>'実質公債費比率（分子）の構造'!O$45</f>
        <v>7406</v>
      </c>
      <c r="O49" s="1034"/>
      <c r="P49" s="1034"/>
    </row>
    <row r="50" spans="1:16">
      <c r="A50" s="1034" t="s">
        <v>53</v>
      </c>
      <c r="B50" s="1034" t="e">
        <f>NA()</f>
        <v>#N/A</v>
      </c>
      <c r="C50" s="1034">
        <f>IF(ISNUMBER('実質公債費比率（分子）の構造'!K$53),'実質公債費比率（分子）の構造'!K$53,NA())</f>
        <v>1965</v>
      </c>
      <c r="D50" s="1034" t="e">
        <f>NA()</f>
        <v>#N/A</v>
      </c>
      <c r="E50" s="1034" t="e">
        <f>NA()</f>
        <v>#N/A</v>
      </c>
      <c r="F50" s="1034">
        <f>IF(ISNUMBER('実質公債費比率（分子）の構造'!L$53),'実質公債費比率（分子）の構造'!L$53,NA())</f>
        <v>2040</v>
      </c>
      <c r="G50" s="1034" t="e">
        <f>NA()</f>
        <v>#N/A</v>
      </c>
      <c r="H50" s="1034" t="e">
        <f>NA()</f>
        <v>#N/A</v>
      </c>
      <c r="I50" s="1034">
        <f>IF(ISNUMBER('実質公債費比率（分子）の構造'!M$53),'実質公債費比率（分子）の構造'!M$53,NA())</f>
        <v>2198</v>
      </c>
      <c r="J50" s="1034" t="e">
        <f>NA()</f>
        <v>#N/A</v>
      </c>
      <c r="K50" s="1034" t="e">
        <f>NA()</f>
        <v>#N/A</v>
      </c>
      <c r="L50" s="1034">
        <f>IF(ISNUMBER('実質公債費比率（分子）の構造'!N$53),'実質公債費比率（分子）の構造'!N$53,NA())</f>
        <v>2539</v>
      </c>
      <c r="M50" s="1034" t="e">
        <f>NA()</f>
        <v>#N/A</v>
      </c>
      <c r="N50" s="1034" t="e">
        <f>NA()</f>
        <v>#N/A</v>
      </c>
      <c r="O50" s="1034">
        <f>IF(ISNUMBER('実質公債費比率（分子）の構造'!O$53),'実質公債費比率（分子）の構造'!O$53,NA())</f>
        <v>2605</v>
      </c>
      <c r="P50" s="1034" t="e">
        <f>NA()</f>
        <v>#N/A</v>
      </c>
    </row>
    <row r="53" spans="1:16">
      <c r="A53" s="1031" t="s">
        <v>61</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42</v>
      </c>
      <c r="B56" s="1033"/>
      <c r="C56" s="1033"/>
      <c r="D56" s="1033">
        <f>'将来負担比率（分子）の構造'!I$52</f>
        <v>76317</v>
      </c>
      <c r="E56" s="1033"/>
      <c r="F56" s="1033"/>
      <c r="G56" s="1033">
        <f>'将来負担比率（分子）の構造'!J$52</f>
        <v>74934</v>
      </c>
      <c r="H56" s="1033"/>
      <c r="I56" s="1033"/>
      <c r="J56" s="1033">
        <f>'将来負担比率（分子）の構造'!K$52</f>
        <v>74770</v>
      </c>
      <c r="K56" s="1033"/>
      <c r="L56" s="1033"/>
      <c r="M56" s="1033">
        <f>'将来負担比率（分子）の構造'!L$52</f>
        <v>70906</v>
      </c>
      <c r="N56" s="1033"/>
      <c r="O56" s="1033"/>
      <c r="P56" s="1033">
        <f>'将来負担比率（分子）の構造'!M$52</f>
        <v>66641</v>
      </c>
    </row>
    <row r="57" spans="1:16">
      <c r="A57" s="1033" t="s">
        <v>98</v>
      </c>
      <c r="B57" s="1033"/>
      <c r="C57" s="1033"/>
      <c r="D57" s="1033">
        <f>'将来負担比率（分子）の構造'!I$51</f>
        <v>11360</v>
      </c>
      <c r="E57" s="1033"/>
      <c r="F57" s="1033"/>
      <c r="G57" s="1033">
        <f>'将来負担比率（分子）の構造'!J$51</f>
        <v>10187</v>
      </c>
      <c r="H57" s="1033"/>
      <c r="I57" s="1033"/>
      <c r="J57" s="1033">
        <f>'将来負担比率（分子）の構造'!K$51</f>
        <v>9601</v>
      </c>
      <c r="K57" s="1033"/>
      <c r="L57" s="1033"/>
      <c r="M57" s="1033">
        <f>'将来負担比率（分子）の構造'!L$51</f>
        <v>9550</v>
      </c>
      <c r="N57" s="1033"/>
      <c r="O57" s="1033"/>
      <c r="P57" s="1033">
        <f>'将来負担比率（分子）の構造'!M$51</f>
        <v>9490</v>
      </c>
    </row>
    <row r="58" spans="1:16">
      <c r="A58" s="1033" t="s">
        <v>95</v>
      </c>
      <c r="B58" s="1033"/>
      <c r="C58" s="1033"/>
      <c r="D58" s="1033">
        <f>'将来負担比率（分子）の構造'!I$50</f>
        <v>14655</v>
      </c>
      <c r="E58" s="1033"/>
      <c r="F58" s="1033"/>
      <c r="G58" s="1033">
        <f>'将来負担比率（分子）の構造'!J$50</f>
        <v>13872</v>
      </c>
      <c r="H58" s="1033"/>
      <c r="I58" s="1033"/>
      <c r="J58" s="1033">
        <f>'将来負担比率（分子）の構造'!K$50</f>
        <v>13643</v>
      </c>
      <c r="K58" s="1033"/>
      <c r="L58" s="1033"/>
      <c r="M58" s="1033">
        <f>'将来負担比率（分子）の構造'!L$50</f>
        <v>13148</v>
      </c>
      <c r="N58" s="1033"/>
      <c r="O58" s="1033"/>
      <c r="P58" s="1033">
        <f>'将来負担比率（分子）の構造'!M$50</f>
        <v>10831</v>
      </c>
    </row>
    <row r="59" spans="1:16">
      <c r="A59" s="1033" t="s">
        <v>91</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85</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f>'将来負担比率（分子）の構造'!I$46</f>
        <v>13</v>
      </c>
      <c r="C61" s="1033"/>
      <c r="D61" s="1033"/>
      <c r="E61" s="1033">
        <f>'将来負担比率（分子）の構造'!J$46</f>
        <v>12</v>
      </c>
      <c r="F61" s="1033"/>
      <c r="G61" s="1033"/>
      <c r="H61" s="1033">
        <f>'将来負担比率（分子）の構造'!K$46</f>
        <v>14</v>
      </c>
      <c r="I61" s="1033"/>
      <c r="J61" s="1033"/>
      <c r="K61" s="1033">
        <f>'将来負担比率（分子）の構造'!L$46</f>
        <v>17</v>
      </c>
      <c r="L61" s="1033"/>
      <c r="M61" s="1033"/>
      <c r="N61" s="1033">
        <f>'将来負担比率（分子）の構造'!M$46</f>
        <v>21</v>
      </c>
      <c r="O61" s="1033"/>
      <c r="P61" s="1033"/>
    </row>
    <row r="62" spans="1:16">
      <c r="A62" s="1033" t="s">
        <v>79</v>
      </c>
      <c r="B62" s="1033">
        <f>'将来負担比率（分子）の構造'!I$45</f>
        <v>5911</v>
      </c>
      <c r="C62" s="1033"/>
      <c r="D62" s="1033"/>
      <c r="E62" s="1033">
        <f>'将来負担比率（分子）の構造'!J$45</f>
        <v>5740</v>
      </c>
      <c r="F62" s="1033"/>
      <c r="G62" s="1033"/>
      <c r="H62" s="1033">
        <f>'将来負担比率（分子）の構造'!K$45</f>
        <v>5893</v>
      </c>
      <c r="I62" s="1033"/>
      <c r="J62" s="1033"/>
      <c r="K62" s="1033">
        <f>'将来負担比率（分子）の構造'!L$45</f>
        <v>5807</v>
      </c>
      <c r="L62" s="1033"/>
      <c r="M62" s="1033"/>
      <c r="N62" s="1033">
        <f>'将来負担比率（分子）の構造'!M$45</f>
        <v>5633</v>
      </c>
      <c r="O62" s="1033"/>
      <c r="P62" s="1033"/>
    </row>
    <row r="63" spans="1:16">
      <c r="A63" s="1033" t="s">
        <v>77</v>
      </c>
      <c r="B63" s="1033">
        <f>'将来負担比率（分子）の構造'!I$44</f>
        <v>1656</v>
      </c>
      <c r="C63" s="1033"/>
      <c r="D63" s="1033"/>
      <c r="E63" s="1033">
        <f>'将来負担比率（分子）の構造'!J$44</f>
        <v>1916</v>
      </c>
      <c r="F63" s="1033"/>
      <c r="G63" s="1033"/>
      <c r="H63" s="1033">
        <f>'将来負担比率（分子）の構造'!K$44</f>
        <v>1907</v>
      </c>
      <c r="I63" s="1033"/>
      <c r="J63" s="1033"/>
      <c r="K63" s="1033">
        <f>'将来負担比率（分子）の構造'!L$44</f>
        <v>3022</v>
      </c>
      <c r="L63" s="1033"/>
      <c r="M63" s="1033"/>
      <c r="N63" s="1033">
        <f>'将来負担比率（分子）の構造'!M$44</f>
        <v>3272</v>
      </c>
      <c r="O63" s="1033"/>
      <c r="P63" s="1033"/>
    </row>
    <row r="64" spans="1:16">
      <c r="A64" s="1033" t="s">
        <v>75</v>
      </c>
      <c r="B64" s="1033">
        <f>'将来負担比率（分子）の構造'!I$43</f>
        <v>36160</v>
      </c>
      <c r="C64" s="1033"/>
      <c r="D64" s="1033"/>
      <c r="E64" s="1033">
        <f>'将来負担比率（分子）の構造'!J$43</f>
        <v>35055</v>
      </c>
      <c r="F64" s="1033"/>
      <c r="G64" s="1033"/>
      <c r="H64" s="1033">
        <f>'将来負担比率（分子）の構造'!K$43</f>
        <v>32196</v>
      </c>
      <c r="I64" s="1033"/>
      <c r="J64" s="1033"/>
      <c r="K64" s="1033">
        <f>'将来負担比率（分子）の構造'!L$43</f>
        <v>30356</v>
      </c>
      <c r="L64" s="1033"/>
      <c r="M64" s="1033"/>
      <c r="N64" s="1033">
        <f>'将来負担比率（分子）の構造'!M$43</f>
        <v>29662</v>
      </c>
      <c r="O64" s="1033"/>
      <c r="P64" s="1033"/>
    </row>
    <row r="65" spans="1:16">
      <c r="A65" s="1033" t="s">
        <v>74</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73991</v>
      </c>
      <c r="C66" s="1033"/>
      <c r="D66" s="1033"/>
      <c r="E66" s="1033">
        <f>'将来負担比率（分子）の構造'!J$41</f>
        <v>73886</v>
      </c>
      <c r="F66" s="1033"/>
      <c r="G66" s="1033"/>
      <c r="H66" s="1033">
        <f>'将来負担比率（分子）の構造'!K$41</f>
        <v>77437</v>
      </c>
      <c r="I66" s="1033"/>
      <c r="J66" s="1033"/>
      <c r="K66" s="1033">
        <f>'将来負担比率（分子）の構造'!L$41</f>
        <v>74563</v>
      </c>
      <c r="L66" s="1033"/>
      <c r="M66" s="1033"/>
      <c r="N66" s="1033">
        <f>'将来負担比率（分子）の構造'!M$41</f>
        <v>73041</v>
      </c>
      <c r="O66" s="1033"/>
      <c r="P66" s="1033"/>
    </row>
    <row r="67" spans="1:16">
      <c r="A67" s="1033" t="s">
        <v>100</v>
      </c>
      <c r="B67" s="1033" t="e">
        <f>NA()</f>
        <v>#N/A</v>
      </c>
      <c r="C67" s="1033">
        <f>IF(ISNUMBER('将来負担比率（分子）の構造'!I$53),IF('将来負担比率（分子）の構造'!I$53&lt;0,0,'将来負担比率（分子）の構造'!I$53),NA())</f>
        <v>15398</v>
      </c>
      <c r="D67" s="1033" t="e">
        <f>NA()</f>
        <v>#N/A</v>
      </c>
      <c r="E67" s="1033" t="e">
        <f>NA()</f>
        <v>#N/A</v>
      </c>
      <c r="F67" s="1033">
        <f>IF(ISNUMBER('将来負担比率（分子）の構造'!J$53),IF('将来負担比率（分子）の構造'!J$53&lt;0,0,'将来負担比率（分子）の構造'!J$53),NA())</f>
        <v>17616</v>
      </c>
      <c r="G67" s="1033" t="e">
        <f>NA()</f>
        <v>#N/A</v>
      </c>
      <c r="H67" s="1033" t="e">
        <f>NA()</f>
        <v>#N/A</v>
      </c>
      <c r="I67" s="1033">
        <f>IF(ISNUMBER('将来負担比率（分子）の構造'!K$53),IF('将来負担比率（分子）の構造'!K$53&lt;0,0,'将来負担比率（分子）の構造'!K$53),NA())</f>
        <v>19432</v>
      </c>
      <c r="J67" s="1033" t="e">
        <f>NA()</f>
        <v>#N/A</v>
      </c>
      <c r="K67" s="1033" t="e">
        <f>NA()</f>
        <v>#N/A</v>
      </c>
      <c r="L67" s="1033">
        <f>IF(ISNUMBER('将来負担比率（分子）の構造'!L$53),IF('将来負担比率（分子）の構造'!L$53&lt;0,0,'将来負担比率（分子）の構造'!L$53),NA())</f>
        <v>20163</v>
      </c>
      <c r="M67" s="1033" t="e">
        <f>NA()</f>
        <v>#N/A</v>
      </c>
      <c r="N67" s="1033" t="e">
        <f>NA()</f>
        <v>#N/A</v>
      </c>
      <c r="O67" s="1033">
        <f>IF(ISNUMBER('将来負担比率（分子）の構造'!M$53),IF('将来負担比率（分子）の構造'!M$53&lt;0,0,'将来負担比率（分子）の構造'!M$53),NA())</f>
        <v>24668</v>
      </c>
      <c r="P67" s="1033" t="e">
        <f>NA()</f>
        <v>#N/A</v>
      </c>
    </row>
    <row r="70" spans="1:16">
      <c r="A70" s="1036" t="s">
        <v>124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125</v>
      </c>
      <c r="B72" s="1037">
        <f>基金残高に係る経年分析!F55</f>
        <v>5898</v>
      </c>
      <c r="C72" s="1037">
        <f>基金残高に係る経年分析!G55</f>
        <v>5112</v>
      </c>
      <c r="D72" s="1037">
        <f>基金残高に係る経年分析!H55</f>
        <v>3606</v>
      </c>
    </row>
    <row r="73" spans="1:16">
      <c r="A73" s="1035" t="s">
        <v>126</v>
      </c>
      <c r="B73" s="1037">
        <f>基金残高に係る経年分析!F56</f>
        <v>453</v>
      </c>
      <c r="C73" s="1037">
        <f>基金残高に係る経年分析!G56</f>
        <v>620</v>
      </c>
      <c r="D73" s="1037">
        <f>基金残高に係る経年分析!H56</f>
        <v>753</v>
      </c>
    </row>
    <row r="74" spans="1:16">
      <c r="A74" s="1035" t="s">
        <v>128</v>
      </c>
      <c r="B74" s="1037">
        <f>基金残高に係る経年分析!F57</f>
        <v>8053</v>
      </c>
      <c r="C74" s="1037">
        <f>基金残高に係る経年分析!G57</f>
        <v>8523</v>
      </c>
      <c r="D74" s="1037">
        <f>基金残高に係る経年分析!H57</f>
        <v>8080</v>
      </c>
    </row>
  </sheetData>
  <sheetProtection algorithmName="SHA-512" hashValue="wDje67oh3oMrkgCieTGrIgI3JJIg8D5jCb2mM0cL+ylxbnQLX8qpzlqF6r1SWNA4Ja0S714eSbh8b8OfUpXx7g==" saltValue="I7z+j0BW0Vm9S6Xwn08/N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296</v>
      </c>
      <c r="DI1" s="344"/>
      <c r="DJ1" s="344"/>
      <c r="DK1" s="344"/>
      <c r="DL1" s="344"/>
      <c r="DM1" s="344"/>
      <c r="DN1" s="351"/>
      <c r="DO1" s="1"/>
      <c r="DP1" s="343" t="s">
        <v>298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306</v>
      </c>
      <c r="S4" s="139"/>
      <c r="T4" s="139"/>
      <c r="U4" s="139"/>
      <c r="V4" s="139"/>
      <c r="W4" s="139"/>
      <c r="X4" s="139"/>
      <c r="Y4" s="144"/>
      <c r="Z4" s="182" t="s">
        <v>310</v>
      </c>
      <c r="AA4" s="139"/>
      <c r="AB4" s="139"/>
      <c r="AC4" s="144"/>
      <c r="AD4" s="182" t="s">
        <v>248</v>
      </c>
      <c r="AE4" s="139"/>
      <c r="AF4" s="139"/>
      <c r="AG4" s="139"/>
      <c r="AH4" s="139"/>
      <c r="AI4" s="139"/>
      <c r="AJ4" s="139"/>
      <c r="AK4" s="144"/>
      <c r="AL4" s="182" t="s">
        <v>310</v>
      </c>
      <c r="AM4" s="139"/>
      <c r="AN4" s="139"/>
      <c r="AO4" s="144"/>
      <c r="AP4" s="298" t="s">
        <v>313</v>
      </c>
      <c r="AQ4" s="298"/>
      <c r="AR4" s="298"/>
      <c r="AS4" s="298"/>
      <c r="AT4" s="298"/>
      <c r="AU4" s="298"/>
      <c r="AV4" s="298"/>
      <c r="AW4" s="298"/>
      <c r="AX4" s="298"/>
      <c r="AY4" s="298"/>
      <c r="AZ4" s="298"/>
      <c r="BA4" s="298"/>
      <c r="BB4" s="298"/>
      <c r="BC4" s="298"/>
      <c r="BD4" s="298"/>
      <c r="BE4" s="298"/>
      <c r="BF4" s="298"/>
      <c r="BG4" s="298" t="s">
        <v>283</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17203903</v>
      </c>
      <c r="S5" s="276"/>
      <c r="T5" s="276"/>
      <c r="U5" s="276"/>
      <c r="V5" s="276"/>
      <c r="W5" s="276"/>
      <c r="X5" s="276"/>
      <c r="Y5" s="278"/>
      <c r="Z5" s="281">
        <v>24.7</v>
      </c>
      <c r="AA5" s="281"/>
      <c r="AB5" s="281"/>
      <c r="AC5" s="281"/>
      <c r="AD5" s="286">
        <v>16422345</v>
      </c>
      <c r="AE5" s="286"/>
      <c r="AF5" s="286"/>
      <c r="AG5" s="286"/>
      <c r="AH5" s="286"/>
      <c r="AI5" s="286"/>
      <c r="AJ5" s="286"/>
      <c r="AK5" s="286"/>
      <c r="AL5" s="291">
        <v>42.9</v>
      </c>
      <c r="AM5" s="293"/>
      <c r="AN5" s="293"/>
      <c r="AO5" s="295"/>
      <c r="AP5" s="260" t="s">
        <v>316</v>
      </c>
      <c r="AQ5" s="265"/>
      <c r="AR5" s="265"/>
      <c r="AS5" s="265"/>
      <c r="AT5" s="265"/>
      <c r="AU5" s="265"/>
      <c r="AV5" s="265"/>
      <c r="AW5" s="265"/>
      <c r="AX5" s="265"/>
      <c r="AY5" s="265"/>
      <c r="AZ5" s="265"/>
      <c r="BA5" s="265"/>
      <c r="BB5" s="265"/>
      <c r="BC5" s="265"/>
      <c r="BD5" s="265"/>
      <c r="BE5" s="265"/>
      <c r="BF5" s="268"/>
      <c r="BG5" s="274">
        <v>16352096</v>
      </c>
      <c r="BH5" s="217"/>
      <c r="BI5" s="217"/>
      <c r="BJ5" s="217"/>
      <c r="BK5" s="217"/>
      <c r="BL5" s="217"/>
      <c r="BM5" s="217"/>
      <c r="BN5" s="279"/>
      <c r="BO5" s="282">
        <v>95</v>
      </c>
      <c r="BP5" s="282"/>
      <c r="BQ5" s="282"/>
      <c r="BR5" s="282"/>
      <c r="BS5" s="287">
        <v>195657</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310</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675542</v>
      </c>
      <c r="S6" s="217"/>
      <c r="T6" s="217"/>
      <c r="U6" s="217"/>
      <c r="V6" s="217"/>
      <c r="W6" s="217"/>
      <c r="X6" s="217"/>
      <c r="Y6" s="279"/>
      <c r="Z6" s="282">
        <v>1</v>
      </c>
      <c r="AA6" s="282"/>
      <c r="AB6" s="282"/>
      <c r="AC6" s="282"/>
      <c r="AD6" s="287">
        <v>675542</v>
      </c>
      <c r="AE6" s="287"/>
      <c r="AF6" s="287"/>
      <c r="AG6" s="287"/>
      <c r="AH6" s="287"/>
      <c r="AI6" s="287"/>
      <c r="AJ6" s="287"/>
      <c r="AK6" s="287"/>
      <c r="AL6" s="283">
        <v>1.8</v>
      </c>
      <c r="AM6" s="238"/>
      <c r="AN6" s="238"/>
      <c r="AO6" s="296"/>
      <c r="AP6" s="261" t="s">
        <v>108</v>
      </c>
      <c r="AQ6" s="1"/>
      <c r="AR6" s="1"/>
      <c r="AS6" s="1"/>
      <c r="AT6" s="1"/>
      <c r="AU6" s="1"/>
      <c r="AV6" s="1"/>
      <c r="AW6" s="1"/>
      <c r="AX6" s="1"/>
      <c r="AY6" s="1"/>
      <c r="AZ6" s="1"/>
      <c r="BA6" s="1"/>
      <c r="BB6" s="1"/>
      <c r="BC6" s="1"/>
      <c r="BD6" s="1"/>
      <c r="BE6" s="1"/>
      <c r="BF6" s="269"/>
      <c r="BG6" s="274">
        <v>16352096</v>
      </c>
      <c r="BH6" s="217"/>
      <c r="BI6" s="217"/>
      <c r="BJ6" s="217"/>
      <c r="BK6" s="217"/>
      <c r="BL6" s="217"/>
      <c r="BM6" s="217"/>
      <c r="BN6" s="279"/>
      <c r="BO6" s="282">
        <v>95</v>
      </c>
      <c r="BP6" s="282"/>
      <c r="BQ6" s="282"/>
      <c r="BR6" s="282"/>
      <c r="BS6" s="287">
        <v>195657</v>
      </c>
      <c r="BT6" s="287"/>
      <c r="BU6" s="287"/>
      <c r="BV6" s="287"/>
      <c r="BW6" s="287"/>
      <c r="BX6" s="287"/>
      <c r="BY6" s="287"/>
      <c r="BZ6" s="287"/>
      <c r="CA6" s="287"/>
      <c r="CB6" s="325"/>
      <c r="CD6" s="260" t="s">
        <v>299</v>
      </c>
      <c r="CE6" s="265"/>
      <c r="CF6" s="265"/>
      <c r="CG6" s="265"/>
      <c r="CH6" s="265"/>
      <c r="CI6" s="265"/>
      <c r="CJ6" s="265"/>
      <c r="CK6" s="265"/>
      <c r="CL6" s="265"/>
      <c r="CM6" s="265"/>
      <c r="CN6" s="265"/>
      <c r="CO6" s="265"/>
      <c r="CP6" s="265"/>
      <c r="CQ6" s="268"/>
      <c r="CR6" s="274">
        <v>347142</v>
      </c>
      <c r="CS6" s="217"/>
      <c r="CT6" s="217"/>
      <c r="CU6" s="217"/>
      <c r="CV6" s="217"/>
      <c r="CW6" s="217"/>
      <c r="CX6" s="217"/>
      <c r="CY6" s="279"/>
      <c r="CZ6" s="291">
        <v>0.5</v>
      </c>
      <c r="DA6" s="293"/>
      <c r="DB6" s="293"/>
      <c r="DC6" s="337"/>
      <c r="DD6" s="288" t="s">
        <v>192</v>
      </c>
      <c r="DE6" s="217"/>
      <c r="DF6" s="217"/>
      <c r="DG6" s="217"/>
      <c r="DH6" s="217"/>
      <c r="DI6" s="217"/>
      <c r="DJ6" s="217"/>
      <c r="DK6" s="217"/>
      <c r="DL6" s="217"/>
      <c r="DM6" s="217"/>
      <c r="DN6" s="217"/>
      <c r="DO6" s="217"/>
      <c r="DP6" s="279"/>
      <c r="DQ6" s="288">
        <v>346336</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5012</v>
      </c>
      <c r="S7" s="217"/>
      <c r="T7" s="217"/>
      <c r="U7" s="217"/>
      <c r="V7" s="217"/>
      <c r="W7" s="217"/>
      <c r="X7" s="217"/>
      <c r="Y7" s="279"/>
      <c r="Z7" s="282">
        <v>0</v>
      </c>
      <c r="AA7" s="282"/>
      <c r="AB7" s="282"/>
      <c r="AC7" s="282"/>
      <c r="AD7" s="287">
        <v>5012</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6411223</v>
      </c>
      <c r="BH7" s="217"/>
      <c r="BI7" s="217"/>
      <c r="BJ7" s="217"/>
      <c r="BK7" s="217"/>
      <c r="BL7" s="217"/>
      <c r="BM7" s="217"/>
      <c r="BN7" s="279"/>
      <c r="BO7" s="282">
        <v>37.299999999999997</v>
      </c>
      <c r="BP7" s="282"/>
      <c r="BQ7" s="282"/>
      <c r="BR7" s="282"/>
      <c r="BS7" s="287">
        <v>195657</v>
      </c>
      <c r="BT7" s="287"/>
      <c r="BU7" s="287"/>
      <c r="BV7" s="287"/>
      <c r="BW7" s="287"/>
      <c r="BX7" s="287"/>
      <c r="BY7" s="287"/>
      <c r="BZ7" s="287"/>
      <c r="CA7" s="287"/>
      <c r="CB7" s="325"/>
      <c r="CD7" s="261" t="s">
        <v>326</v>
      </c>
      <c r="CE7" s="1"/>
      <c r="CF7" s="1"/>
      <c r="CG7" s="1"/>
      <c r="CH7" s="1"/>
      <c r="CI7" s="1"/>
      <c r="CJ7" s="1"/>
      <c r="CK7" s="1"/>
      <c r="CL7" s="1"/>
      <c r="CM7" s="1"/>
      <c r="CN7" s="1"/>
      <c r="CO7" s="1"/>
      <c r="CP7" s="1"/>
      <c r="CQ7" s="269"/>
      <c r="CR7" s="274">
        <v>7310438</v>
      </c>
      <c r="CS7" s="217"/>
      <c r="CT7" s="217"/>
      <c r="CU7" s="217"/>
      <c r="CV7" s="217"/>
      <c r="CW7" s="217"/>
      <c r="CX7" s="217"/>
      <c r="CY7" s="279"/>
      <c r="CZ7" s="282">
        <v>10.8</v>
      </c>
      <c r="DA7" s="282"/>
      <c r="DB7" s="282"/>
      <c r="DC7" s="282"/>
      <c r="DD7" s="288">
        <v>821387</v>
      </c>
      <c r="DE7" s="217"/>
      <c r="DF7" s="217"/>
      <c r="DG7" s="217"/>
      <c r="DH7" s="217"/>
      <c r="DI7" s="217"/>
      <c r="DJ7" s="217"/>
      <c r="DK7" s="217"/>
      <c r="DL7" s="217"/>
      <c r="DM7" s="217"/>
      <c r="DN7" s="217"/>
      <c r="DO7" s="217"/>
      <c r="DP7" s="279"/>
      <c r="DQ7" s="288">
        <v>5139417</v>
      </c>
      <c r="DR7" s="217"/>
      <c r="DS7" s="217"/>
      <c r="DT7" s="217"/>
      <c r="DU7" s="217"/>
      <c r="DV7" s="217"/>
      <c r="DW7" s="217"/>
      <c r="DX7" s="217"/>
      <c r="DY7" s="217"/>
      <c r="DZ7" s="217"/>
      <c r="EA7" s="217"/>
      <c r="EB7" s="217"/>
      <c r="EC7" s="326"/>
    </row>
    <row r="8" spans="2:143" ht="11.25" customHeight="1">
      <c r="B8" s="261" t="s">
        <v>327</v>
      </c>
      <c r="C8" s="1"/>
      <c r="D8" s="1"/>
      <c r="E8" s="1"/>
      <c r="F8" s="1"/>
      <c r="G8" s="1"/>
      <c r="H8" s="1"/>
      <c r="I8" s="1"/>
      <c r="J8" s="1"/>
      <c r="K8" s="1"/>
      <c r="L8" s="1"/>
      <c r="M8" s="1"/>
      <c r="N8" s="1"/>
      <c r="O8" s="1"/>
      <c r="P8" s="1"/>
      <c r="Q8" s="269"/>
      <c r="R8" s="274">
        <v>85456</v>
      </c>
      <c r="S8" s="217"/>
      <c r="T8" s="217"/>
      <c r="U8" s="217"/>
      <c r="V8" s="217"/>
      <c r="W8" s="217"/>
      <c r="X8" s="217"/>
      <c r="Y8" s="279"/>
      <c r="Z8" s="282">
        <v>0.1</v>
      </c>
      <c r="AA8" s="282"/>
      <c r="AB8" s="282"/>
      <c r="AC8" s="282"/>
      <c r="AD8" s="287">
        <v>85456</v>
      </c>
      <c r="AE8" s="287"/>
      <c r="AF8" s="287"/>
      <c r="AG8" s="287"/>
      <c r="AH8" s="287"/>
      <c r="AI8" s="287"/>
      <c r="AJ8" s="287"/>
      <c r="AK8" s="287"/>
      <c r="AL8" s="283">
        <v>0.2</v>
      </c>
      <c r="AM8" s="238"/>
      <c r="AN8" s="238"/>
      <c r="AO8" s="296"/>
      <c r="AP8" s="261" t="s">
        <v>121</v>
      </c>
      <c r="AQ8" s="1"/>
      <c r="AR8" s="1"/>
      <c r="AS8" s="1"/>
      <c r="AT8" s="1"/>
      <c r="AU8" s="1"/>
      <c r="AV8" s="1"/>
      <c r="AW8" s="1"/>
      <c r="AX8" s="1"/>
      <c r="AY8" s="1"/>
      <c r="AZ8" s="1"/>
      <c r="BA8" s="1"/>
      <c r="BB8" s="1"/>
      <c r="BC8" s="1"/>
      <c r="BD8" s="1"/>
      <c r="BE8" s="1"/>
      <c r="BF8" s="269"/>
      <c r="BG8" s="274">
        <v>188898</v>
      </c>
      <c r="BH8" s="217"/>
      <c r="BI8" s="217"/>
      <c r="BJ8" s="217"/>
      <c r="BK8" s="217"/>
      <c r="BL8" s="217"/>
      <c r="BM8" s="217"/>
      <c r="BN8" s="279"/>
      <c r="BO8" s="282">
        <v>1.1000000000000001</v>
      </c>
      <c r="BP8" s="282"/>
      <c r="BQ8" s="282"/>
      <c r="BR8" s="282"/>
      <c r="BS8" s="287" t="s">
        <v>192</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23187085</v>
      </c>
      <c r="CS8" s="217"/>
      <c r="CT8" s="217"/>
      <c r="CU8" s="217"/>
      <c r="CV8" s="217"/>
      <c r="CW8" s="217"/>
      <c r="CX8" s="217"/>
      <c r="CY8" s="279"/>
      <c r="CZ8" s="282">
        <v>34.200000000000003</v>
      </c>
      <c r="DA8" s="282"/>
      <c r="DB8" s="282"/>
      <c r="DC8" s="282"/>
      <c r="DD8" s="288">
        <v>565493</v>
      </c>
      <c r="DE8" s="217"/>
      <c r="DF8" s="217"/>
      <c r="DG8" s="217"/>
      <c r="DH8" s="217"/>
      <c r="DI8" s="217"/>
      <c r="DJ8" s="217"/>
      <c r="DK8" s="217"/>
      <c r="DL8" s="217"/>
      <c r="DM8" s="217"/>
      <c r="DN8" s="217"/>
      <c r="DO8" s="217"/>
      <c r="DP8" s="279"/>
      <c r="DQ8" s="288">
        <v>12095899</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114020</v>
      </c>
      <c r="S9" s="217"/>
      <c r="T9" s="217"/>
      <c r="U9" s="217"/>
      <c r="V9" s="217"/>
      <c r="W9" s="217"/>
      <c r="X9" s="217"/>
      <c r="Y9" s="279"/>
      <c r="Z9" s="282">
        <v>0.2</v>
      </c>
      <c r="AA9" s="282"/>
      <c r="AB9" s="282"/>
      <c r="AC9" s="282"/>
      <c r="AD9" s="287">
        <v>114020</v>
      </c>
      <c r="AE9" s="287"/>
      <c r="AF9" s="287"/>
      <c r="AG9" s="287"/>
      <c r="AH9" s="287"/>
      <c r="AI9" s="287"/>
      <c r="AJ9" s="287"/>
      <c r="AK9" s="287"/>
      <c r="AL9" s="283">
        <v>0.3</v>
      </c>
      <c r="AM9" s="238"/>
      <c r="AN9" s="238"/>
      <c r="AO9" s="296"/>
      <c r="AP9" s="261" t="s">
        <v>331</v>
      </c>
      <c r="AQ9" s="1"/>
      <c r="AR9" s="1"/>
      <c r="AS9" s="1"/>
      <c r="AT9" s="1"/>
      <c r="AU9" s="1"/>
      <c r="AV9" s="1"/>
      <c r="AW9" s="1"/>
      <c r="AX9" s="1"/>
      <c r="AY9" s="1"/>
      <c r="AZ9" s="1"/>
      <c r="BA9" s="1"/>
      <c r="BB9" s="1"/>
      <c r="BC9" s="1"/>
      <c r="BD9" s="1"/>
      <c r="BE9" s="1"/>
      <c r="BF9" s="269"/>
      <c r="BG9" s="274">
        <v>5131847</v>
      </c>
      <c r="BH9" s="217"/>
      <c r="BI9" s="217"/>
      <c r="BJ9" s="217"/>
      <c r="BK9" s="217"/>
      <c r="BL9" s="217"/>
      <c r="BM9" s="217"/>
      <c r="BN9" s="279"/>
      <c r="BO9" s="282">
        <v>29.8</v>
      </c>
      <c r="BP9" s="282"/>
      <c r="BQ9" s="282"/>
      <c r="BR9" s="282"/>
      <c r="BS9" s="287" t="s">
        <v>192</v>
      </c>
      <c r="BT9" s="287"/>
      <c r="BU9" s="287"/>
      <c r="BV9" s="287"/>
      <c r="BW9" s="287"/>
      <c r="BX9" s="287"/>
      <c r="BY9" s="287"/>
      <c r="BZ9" s="287"/>
      <c r="CA9" s="287"/>
      <c r="CB9" s="325"/>
      <c r="CD9" s="261" t="s">
        <v>334</v>
      </c>
      <c r="CE9" s="1"/>
      <c r="CF9" s="1"/>
      <c r="CG9" s="1"/>
      <c r="CH9" s="1"/>
      <c r="CI9" s="1"/>
      <c r="CJ9" s="1"/>
      <c r="CK9" s="1"/>
      <c r="CL9" s="1"/>
      <c r="CM9" s="1"/>
      <c r="CN9" s="1"/>
      <c r="CO9" s="1"/>
      <c r="CP9" s="1"/>
      <c r="CQ9" s="269"/>
      <c r="CR9" s="274">
        <v>7673405</v>
      </c>
      <c r="CS9" s="217"/>
      <c r="CT9" s="217"/>
      <c r="CU9" s="217"/>
      <c r="CV9" s="217"/>
      <c r="CW9" s="217"/>
      <c r="CX9" s="217"/>
      <c r="CY9" s="279"/>
      <c r="CZ9" s="282">
        <v>11.3</v>
      </c>
      <c r="DA9" s="282"/>
      <c r="DB9" s="282"/>
      <c r="DC9" s="282"/>
      <c r="DD9" s="288">
        <v>3827</v>
      </c>
      <c r="DE9" s="217"/>
      <c r="DF9" s="217"/>
      <c r="DG9" s="217"/>
      <c r="DH9" s="217"/>
      <c r="DI9" s="217"/>
      <c r="DJ9" s="217"/>
      <c r="DK9" s="217"/>
      <c r="DL9" s="217"/>
      <c r="DM9" s="217"/>
      <c r="DN9" s="217"/>
      <c r="DO9" s="217"/>
      <c r="DP9" s="279"/>
      <c r="DQ9" s="288">
        <v>7085307</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192</v>
      </c>
      <c r="S10" s="217"/>
      <c r="T10" s="217"/>
      <c r="U10" s="217"/>
      <c r="V10" s="217"/>
      <c r="W10" s="217"/>
      <c r="X10" s="217"/>
      <c r="Y10" s="279"/>
      <c r="Z10" s="282" t="s">
        <v>192</v>
      </c>
      <c r="AA10" s="282"/>
      <c r="AB10" s="282"/>
      <c r="AC10" s="282"/>
      <c r="AD10" s="287" t="s">
        <v>192</v>
      </c>
      <c r="AE10" s="287"/>
      <c r="AF10" s="287"/>
      <c r="AG10" s="287"/>
      <c r="AH10" s="287"/>
      <c r="AI10" s="287"/>
      <c r="AJ10" s="287"/>
      <c r="AK10" s="287"/>
      <c r="AL10" s="283" t="s">
        <v>192</v>
      </c>
      <c r="AM10" s="238"/>
      <c r="AN10" s="238"/>
      <c r="AO10" s="296"/>
      <c r="AP10" s="261" t="s">
        <v>183</v>
      </c>
      <c r="AQ10" s="1"/>
      <c r="AR10" s="1"/>
      <c r="AS10" s="1"/>
      <c r="AT10" s="1"/>
      <c r="AU10" s="1"/>
      <c r="AV10" s="1"/>
      <c r="AW10" s="1"/>
      <c r="AX10" s="1"/>
      <c r="AY10" s="1"/>
      <c r="AZ10" s="1"/>
      <c r="BA10" s="1"/>
      <c r="BB10" s="1"/>
      <c r="BC10" s="1"/>
      <c r="BD10" s="1"/>
      <c r="BE10" s="1"/>
      <c r="BF10" s="269"/>
      <c r="BG10" s="274">
        <v>378221</v>
      </c>
      <c r="BH10" s="217"/>
      <c r="BI10" s="217"/>
      <c r="BJ10" s="217"/>
      <c r="BK10" s="217"/>
      <c r="BL10" s="217"/>
      <c r="BM10" s="217"/>
      <c r="BN10" s="279"/>
      <c r="BO10" s="282">
        <v>2.2000000000000002</v>
      </c>
      <c r="BP10" s="282"/>
      <c r="BQ10" s="282"/>
      <c r="BR10" s="282"/>
      <c r="BS10" s="287" t="s">
        <v>192</v>
      </c>
      <c r="BT10" s="287"/>
      <c r="BU10" s="287"/>
      <c r="BV10" s="287"/>
      <c r="BW10" s="287"/>
      <c r="BX10" s="287"/>
      <c r="BY10" s="287"/>
      <c r="BZ10" s="287"/>
      <c r="CA10" s="287"/>
      <c r="CB10" s="325"/>
      <c r="CD10" s="261" t="s">
        <v>218</v>
      </c>
      <c r="CE10" s="1"/>
      <c r="CF10" s="1"/>
      <c r="CG10" s="1"/>
      <c r="CH10" s="1"/>
      <c r="CI10" s="1"/>
      <c r="CJ10" s="1"/>
      <c r="CK10" s="1"/>
      <c r="CL10" s="1"/>
      <c r="CM10" s="1"/>
      <c r="CN10" s="1"/>
      <c r="CO10" s="1"/>
      <c r="CP10" s="1"/>
      <c r="CQ10" s="269"/>
      <c r="CR10" s="274">
        <v>37521</v>
      </c>
      <c r="CS10" s="217"/>
      <c r="CT10" s="217"/>
      <c r="CU10" s="217"/>
      <c r="CV10" s="217"/>
      <c r="CW10" s="217"/>
      <c r="CX10" s="217"/>
      <c r="CY10" s="279"/>
      <c r="CZ10" s="282">
        <v>0.1</v>
      </c>
      <c r="DA10" s="282"/>
      <c r="DB10" s="282"/>
      <c r="DC10" s="282"/>
      <c r="DD10" s="288" t="s">
        <v>192</v>
      </c>
      <c r="DE10" s="217"/>
      <c r="DF10" s="217"/>
      <c r="DG10" s="217"/>
      <c r="DH10" s="217"/>
      <c r="DI10" s="217"/>
      <c r="DJ10" s="217"/>
      <c r="DK10" s="217"/>
      <c r="DL10" s="217"/>
      <c r="DM10" s="217"/>
      <c r="DN10" s="217"/>
      <c r="DO10" s="217"/>
      <c r="DP10" s="279"/>
      <c r="DQ10" s="288">
        <v>17521</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3348600</v>
      </c>
      <c r="S11" s="217"/>
      <c r="T11" s="217"/>
      <c r="U11" s="217"/>
      <c r="V11" s="217"/>
      <c r="W11" s="217"/>
      <c r="X11" s="217"/>
      <c r="Y11" s="279"/>
      <c r="Z11" s="283">
        <v>4.8</v>
      </c>
      <c r="AA11" s="238"/>
      <c r="AB11" s="238"/>
      <c r="AC11" s="285"/>
      <c r="AD11" s="288">
        <v>3348600</v>
      </c>
      <c r="AE11" s="217"/>
      <c r="AF11" s="217"/>
      <c r="AG11" s="217"/>
      <c r="AH11" s="217"/>
      <c r="AI11" s="217"/>
      <c r="AJ11" s="217"/>
      <c r="AK11" s="279"/>
      <c r="AL11" s="283">
        <v>8.8000000000000007</v>
      </c>
      <c r="AM11" s="238"/>
      <c r="AN11" s="238"/>
      <c r="AO11" s="296"/>
      <c r="AP11" s="261" t="s">
        <v>336</v>
      </c>
      <c r="AQ11" s="1"/>
      <c r="AR11" s="1"/>
      <c r="AS11" s="1"/>
      <c r="AT11" s="1"/>
      <c r="AU11" s="1"/>
      <c r="AV11" s="1"/>
      <c r="AW11" s="1"/>
      <c r="AX11" s="1"/>
      <c r="AY11" s="1"/>
      <c r="AZ11" s="1"/>
      <c r="BA11" s="1"/>
      <c r="BB11" s="1"/>
      <c r="BC11" s="1"/>
      <c r="BD11" s="1"/>
      <c r="BE11" s="1"/>
      <c r="BF11" s="269"/>
      <c r="BG11" s="274">
        <v>712257</v>
      </c>
      <c r="BH11" s="217"/>
      <c r="BI11" s="217"/>
      <c r="BJ11" s="217"/>
      <c r="BK11" s="217"/>
      <c r="BL11" s="217"/>
      <c r="BM11" s="217"/>
      <c r="BN11" s="279"/>
      <c r="BO11" s="282">
        <v>4.0999999999999996</v>
      </c>
      <c r="BP11" s="282"/>
      <c r="BQ11" s="282"/>
      <c r="BR11" s="282"/>
      <c r="BS11" s="287">
        <v>195657</v>
      </c>
      <c r="BT11" s="287"/>
      <c r="BU11" s="287"/>
      <c r="BV11" s="287"/>
      <c r="BW11" s="287"/>
      <c r="BX11" s="287"/>
      <c r="BY11" s="287"/>
      <c r="BZ11" s="287"/>
      <c r="CA11" s="287"/>
      <c r="CB11" s="325"/>
      <c r="CD11" s="261" t="s">
        <v>339</v>
      </c>
      <c r="CE11" s="1"/>
      <c r="CF11" s="1"/>
      <c r="CG11" s="1"/>
      <c r="CH11" s="1"/>
      <c r="CI11" s="1"/>
      <c r="CJ11" s="1"/>
      <c r="CK11" s="1"/>
      <c r="CL11" s="1"/>
      <c r="CM11" s="1"/>
      <c r="CN11" s="1"/>
      <c r="CO11" s="1"/>
      <c r="CP11" s="1"/>
      <c r="CQ11" s="269"/>
      <c r="CR11" s="274">
        <v>2547972</v>
      </c>
      <c r="CS11" s="217"/>
      <c r="CT11" s="217"/>
      <c r="CU11" s="217"/>
      <c r="CV11" s="217"/>
      <c r="CW11" s="217"/>
      <c r="CX11" s="217"/>
      <c r="CY11" s="279"/>
      <c r="CZ11" s="282">
        <v>3.8</v>
      </c>
      <c r="DA11" s="282"/>
      <c r="DB11" s="282"/>
      <c r="DC11" s="282"/>
      <c r="DD11" s="288">
        <v>358780</v>
      </c>
      <c r="DE11" s="217"/>
      <c r="DF11" s="217"/>
      <c r="DG11" s="217"/>
      <c r="DH11" s="217"/>
      <c r="DI11" s="217"/>
      <c r="DJ11" s="217"/>
      <c r="DK11" s="217"/>
      <c r="DL11" s="217"/>
      <c r="DM11" s="217"/>
      <c r="DN11" s="217"/>
      <c r="DO11" s="217"/>
      <c r="DP11" s="279"/>
      <c r="DQ11" s="288">
        <v>1638233</v>
      </c>
      <c r="DR11" s="217"/>
      <c r="DS11" s="217"/>
      <c r="DT11" s="217"/>
      <c r="DU11" s="217"/>
      <c r="DV11" s="217"/>
      <c r="DW11" s="217"/>
      <c r="DX11" s="217"/>
      <c r="DY11" s="217"/>
      <c r="DZ11" s="217"/>
      <c r="EA11" s="217"/>
      <c r="EB11" s="217"/>
      <c r="EC11" s="326"/>
    </row>
    <row r="12" spans="2:143" ht="11.25" customHeight="1">
      <c r="B12" s="261" t="s">
        <v>142</v>
      </c>
      <c r="C12" s="1"/>
      <c r="D12" s="1"/>
      <c r="E12" s="1"/>
      <c r="F12" s="1"/>
      <c r="G12" s="1"/>
      <c r="H12" s="1"/>
      <c r="I12" s="1"/>
      <c r="J12" s="1"/>
      <c r="K12" s="1"/>
      <c r="L12" s="1"/>
      <c r="M12" s="1"/>
      <c r="N12" s="1"/>
      <c r="O12" s="1"/>
      <c r="P12" s="1"/>
      <c r="Q12" s="269"/>
      <c r="R12" s="274">
        <v>10847</v>
      </c>
      <c r="S12" s="217"/>
      <c r="T12" s="217"/>
      <c r="U12" s="217"/>
      <c r="V12" s="217"/>
      <c r="W12" s="217"/>
      <c r="X12" s="217"/>
      <c r="Y12" s="279"/>
      <c r="Z12" s="282">
        <v>0</v>
      </c>
      <c r="AA12" s="282"/>
      <c r="AB12" s="282"/>
      <c r="AC12" s="282"/>
      <c r="AD12" s="287">
        <v>10847</v>
      </c>
      <c r="AE12" s="287"/>
      <c r="AF12" s="287"/>
      <c r="AG12" s="287"/>
      <c r="AH12" s="287"/>
      <c r="AI12" s="287"/>
      <c r="AJ12" s="287"/>
      <c r="AK12" s="287"/>
      <c r="AL12" s="283">
        <v>0</v>
      </c>
      <c r="AM12" s="238"/>
      <c r="AN12" s="238"/>
      <c r="AO12" s="296"/>
      <c r="AP12" s="261" t="s">
        <v>340</v>
      </c>
      <c r="AQ12" s="1"/>
      <c r="AR12" s="1"/>
      <c r="AS12" s="1"/>
      <c r="AT12" s="1"/>
      <c r="AU12" s="1"/>
      <c r="AV12" s="1"/>
      <c r="AW12" s="1"/>
      <c r="AX12" s="1"/>
      <c r="AY12" s="1"/>
      <c r="AZ12" s="1"/>
      <c r="BA12" s="1"/>
      <c r="BB12" s="1"/>
      <c r="BC12" s="1"/>
      <c r="BD12" s="1"/>
      <c r="BE12" s="1"/>
      <c r="BF12" s="269"/>
      <c r="BG12" s="274">
        <v>8299052</v>
      </c>
      <c r="BH12" s="217"/>
      <c r="BI12" s="217"/>
      <c r="BJ12" s="217"/>
      <c r="BK12" s="217"/>
      <c r="BL12" s="217"/>
      <c r="BM12" s="217"/>
      <c r="BN12" s="279"/>
      <c r="BO12" s="282">
        <v>48.2</v>
      </c>
      <c r="BP12" s="282"/>
      <c r="BQ12" s="282"/>
      <c r="BR12" s="282"/>
      <c r="BS12" s="287" t="s">
        <v>192</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1708427</v>
      </c>
      <c r="CS12" s="217"/>
      <c r="CT12" s="217"/>
      <c r="CU12" s="217"/>
      <c r="CV12" s="217"/>
      <c r="CW12" s="217"/>
      <c r="CX12" s="217"/>
      <c r="CY12" s="279"/>
      <c r="CZ12" s="282">
        <v>2.5</v>
      </c>
      <c r="DA12" s="282"/>
      <c r="DB12" s="282"/>
      <c r="DC12" s="282"/>
      <c r="DD12" s="288">
        <v>84859</v>
      </c>
      <c r="DE12" s="217"/>
      <c r="DF12" s="217"/>
      <c r="DG12" s="217"/>
      <c r="DH12" s="217"/>
      <c r="DI12" s="217"/>
      <c r="DJ12" s="217"/>
      <c r="DK12" s="217"/>
      <c r="DL12" s="217"/>
      <c r="DM12" s="217"/>
      <c r="DN12" s="217"/>
      <c r="DO12" s="217"/>
      <c r="DP12" s="279"/>
      <c r="DQ12" s="288">
        <v>910481</v>
      </c>
      <c r="DR12" s="217"/>
      <c r="DS12" s="217"/>
      <c r="DT12" s="217"/>
      <c r="DU12" s="217"/>
      <c r="DV12" s="217"/>
      <c r="DW12" s="217"/>
      <c r="DX12" s="217"/>
      <c r="DY12" s="217"/>
      <c r="DZ12" s="217"/>
      <c r="EA12" s="217"/>
      <c r="EB12" s="217"/>
      <c r="EC12" s="326"/>
    </row>
    <row r="13" spans="2:143" ht="11.25" customHeight="1">
      <c r="B13" s="261" t="s">
        <v>342</v>
      </c>
      <c r="C13" s="1"/>
      <c r="D13" s="1"/>
      <c r="E13" s="1"/>
      <c r="F13" s="1"/>
      <c r="G13" s="1"/>
      <c r="H13" s="1"/>
      <c r="I13" s="1"/>
      <c r="J13" s="1"/>
      <c r="K13" s="1"/>
      <c r="L13" s="1"/>
      <c r="M13" s="1"/>
      <c r="N13" s="1"/>
      <c r="O13" s="1"/>
      <c r="P13" s="1"/>
      <c r="Q13" s="269"/>
      <c r="R13" s="274" t="s">
        <v>192</v>
      </c>
      <c r="S13" s="217"/>
      <c r="T13" s="217"/>
      <c r="U13" s="217"/>
      <c r="V13" s="217"/>
      <c r="W13" s="217"/>
      <c r="X13" s="217"/>
      <c r="Y13" s="279"/>
      <c r="Z13" s="282" t="s">
        <v>192</v>
      </c>
      <c r="AA13" s="282"/>
      <c r="AB13" s="282"/>
      <c r="AC13" s="282"/>
      <c r="AD13" s="287" t="s">
        <v>192</v>
      </c>
      <c r="AE13" s="287"/>
      <c r="AF13" s="287"/>
      <c r="AG13" s="287"/>
      <c r="AH13" s="287"/>
      <c r="AI13" s="287"/>
      <c r="AJ13" s="287"/>
      <c r="AK13" s="287"/>
      <c r="AL13" s="283" t="s">
        <v>192</v>
      </c>
      <c r="AM13" s="238"/>
      <c r="AN13" s="238"/>
      <c r="AO13" s="296"/>
      <c r="AP13" s="261" t="s">
        <v>344</v>
      </c>
      <c r="AQ13" s="1"/>
      <c r="AR13" s="1"/>
      <c r="AS13" s="1"/>
      <c r="AT13" s="1"/>
      <c r="AU13" s="1"/>
      <c r="AV13" s="1"/>
      <c r="AW13" s="1"/>
      <c r="AX13" s="1"/>
      <c r="AY13" s="1"/>
      <c r="AZ13" s="1"/>
      <c r="BA13" s="1"/>
      <c r="BB13" s="1"/>
      <c r="BC13" s="1"/>
      <c r="BD13" s="1"/>
      <c r="BE13" s="1"/>
      <c r="BF13" s="269"/>
      <c r="BG13" s="274">
        <v>8270607</v>
      </c>
      <c r="BH13" s="217"/>
      <c r="BI13" s="217"/>
      <c r="BJ13" s="217"/>
      <c r="BK13" s="217"/>
      <c r="BL13" s="217"/>
      <c r="BM13" s="217"/>
      <c r="BN13" s="279"/>
      <c r="BO13" s="282">
        <v>48.1</v>
      </c>
      <c r="BP13" s="282"/>
      <c r="BQ13" s="282"/>
      <c r="BR13" s="282"/>
      <c r="BS13" s="287" t="s">
        <v>192</v>
      </c>
      <c r="BT13" s="287"/>
      <c r="BU13" s="287"/>
      <c r="BV13" s="287"/>
      <c r="BW13" s="287"/>
      <c r="BX13" s="287"/>
      <c r="BY13" s="287"/>
      <c r="BZ13" s="287"/>
      <c r="CA13" s="287"/>
      <c r="CB13" s="325"/>
      <c r="CD13" s="261" t="s">
        <v>345</v>
      </c>
      <c r="CE13" s="1"/>
      <c r="CF13" s="1"/>
      <c r="CG13" s="1"/>
      <c r="CH13" s="1"/>
      <c r="CI13" s="1"/>
      <c r="CJ13" s="1"/>
      <c r="CK13" s="1"/>
      <c r="CL13" s="1"/>
      <c r="CM13" s="1"/>
      <c r="CN13" s="1"/>
      <c r="CO13" s="1"/>
      <c r="CP13" s="1"/>
      <c r="CQ13" s="269"/>
      <c r="CR13" s="274">
        <v>7693283</v>
      </c>
      <c r="CS13" s="217"/>
      <c r="CT13" s="217"/>
      <c r="CU13" s="217"/>
      <c r="CV13" s="217"/>
      <c r="CW13" s="217"/>
      <c r="CX13" s="217"/>
      <c r="CY13" s="279"/>
      <c r="CZ13" s="282">
        <v>11.3</v>
      </c>
      <c r="DA13" s="282"/>
      <c r="DB13" s="282"/>
      <c r="DC13" s="282"/>
      <c r="DD13" s="288">
        <v>3645623</v>
      </c>
      <c r="DE13" s="217"/>
      <c r="DF13" s="217"/>
      <c r="DG13" s="217"/>
      <c r="DH13" s="217"/>
      <c r="DI13" s="217"/>
      <c r="DJ13" s="217"/>
      <c r="DK13" s="217"/>
      <c r="DL13" s="217"/>
      <c r="DM13" s="217"/>
      <c r="DN13" s="217"/>
      <c r="DO13" s="217"/>
      <c r="DP13" s="279"/>
      <c r="DQ13" s="288">
        <v>3743019</v>
      </c>
      <c r="DR13" s="217"/>
      <c r="DS13" s="217"/>
      <c r="DT13" s="217"/>
      <c r="DU13" s="217"/>
      <c r="DV13" s="217"/>
      <c r="DW13" s="217"/>
      <c r="DX13" s="217"/>
      <c r="DY13" s="217"/>
      <c r="DZ13" s="217"/>
      <c r="EA13" s="217"/>
      <c r="EB13" s="217"/>
      <c r="EC13" s="326"/>
    </row>
    <row r="14" spans="2:143" ht="11.25" customHeight="1">
      <c r="B14" s="261" t="s">
        <v>317</v>
      </c>
      <c r="C14" s="1"/>
      <c r="D14" s="1"/>
      <c r="E14" s="1"/>
      <c r="F14" s="1"/>
      <c r="G14" s="1"/>
      <c r="H14" s="1"/>
      <c r="I14" s="1"/>
      <c r="J14" s="1"/>
      <c r="K14" s="1"/>
      <c r="L14" s="1"/>
      <c r="M14" s="1"/>
      <c r="N14" s="1"/>
      <c r="O14" s="1"/>
      <c r="P14" s="1"/>
      <c r="Q14" s="269"/>
      <c r="R14" s="274" t="s">
        <v>192</v>
      </c>
      <c r="S14" s="217"/>
      <c r="T14" s="217"/>
      <c r="U14" s="217"/>
      <c r="V14" s="217"/>
      <c r="W14" s="217"/>
      <c r="X14" s="217"/>
      <c r="Y14" s="279"/>
      <c r="Z14" s="282" t="s">
        <v>192</v>
      </c>
      <c r="AA14" s="282"/>
      <c r="AB14" s="282"/>
      <c r="AC14" s="282"/>
      <c r="AD14" s="287" t="s">
        <v>192</v>
      </c>
      <c r="AE14" s="287"/>
      <c r="AF14" s="287"/>
      <c r="AG14" s="287"/>
      <c r="AH14" s="287"/>
      <c r="AI14" s="287"/>
      <c r="AJ14" s="287"/>
      <c r="AK14" s="287"/>
      <c r="AL14" s="283" t="s">
        <v>192</v>
      </c>
      <c r="AM14" s="238"/>
      <c r="AN14" s="238"/>
      <c r="AO14" s="296"/>
      <c r="AP14" s="261" t="s">
        <v>208</v>
      </c>
      <c r="AQ14" s="1"/>
      <c r="AR14" s="1"/>
      <c r="AS14" s="1"/>
      <c r="AT14" s="1"/>
      <c r="AU14" s="1"/>
      <c r="AV14" s="1"/>
      <c r="AW14" s="1"/>
      <c r="AX14" s="1"/>
      <c r="AY14" s="1"/>
      <c r="AZ14" s="1"/>
      <c r="BA14" s="1"/>
      <c r="BB14" s="1"/>
      <c r="BC14" s="1"/>
      <c r="BD14" s="1"/>
      <c r="BE14" s="1"/>
      <c r="BF14" s="269"/>
      <c r="BG14" s="274">
        <v>516503</v>
      </c>
      <c r="BH14" s="217"/>
      <c r="BI14" s="217"/>
      <c r="BJ14" s="217"/>
      <c r="BK14" s="217"/>
      <c r="BL14" s="217"/>
      <c r="BM14" s="217"/>
      <c r="BN14" s="279"/>
      <c r="BO14" s="282">
        <v>3</v>
      </c>
      <c r="BP14" s="282"/>
      <c r="BQ14" s="282"/>
      <c r="BR14" s="282"/>
      <c r="BS14" s="287" t="s">
        <v>192</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2322562</v>
      </c>
      <c r="CS14" s="217"/>
      <c r="CT14" s="217"/>
      <c r="CU14" s="217"/>
      <c r="CV14" s="217"/>
      <c r="CW14" s="217"/>
      <c r="CX14" s="217"/>
      <c r="CY14" s="279"/>
      <c r="CZ14" s="282">
        <v>3.4</v>
      </c>
      <c r="DA14" s="282"/>
      <c r="DB14" s="282"/>
      <c r="DC14" s="282"/>
      <c r="DD14" s="288">
        <v>110874</v>
      </c>
      <c r="DE14" s="217"/>
      <c r="DF14" s="217"/>
      <c r="DG14" s="217"/>
      <c r="DH14" s="217"/>
      <c r="DI14" s="217"/>
      <c r="DJ14" s="217"/>
      <c r="DK14" s="217"/>
      <c r="DL14" s="217"/>
      <c r="DM14" s="217"/>
      <c r="DN14" s="217"/>
      <c r="DO14" s="217"/>
      <c r="DP14" s="279"/>
      <c r="DQ14" s="288">
        <v>2219235</v>
      </c>
      <c r="DR14" s="217"/>
      <c r="DS14" s="217"/>
      <c r="DT14" s="217"/>
      <c r="DU14" s="217"/>
      <c r="DV14" s="217"/>
      <c r="DW14" s="217"/>
      <c r="DX14" s="217"/>
      <c r="DY14" s="217"/>
      <c r="DZ14" s="217"/>
      <c r="EA14" s="217"/>
      <c r="EB14" s="217"/>
      <c r="EC14" s="326"/>
    </row>
    <row r="15" spans="2:143" ht="11.25" customHeight="1">
      <c r="B15" s="261" t="s">
        <v>346</v>
      </c>
      <c r="C15" s="1"/>
      <c r="D15" s="1"/>
      <c r="E15" s="1"/>
      <c r="F15" s="1"/>
      <c r="G15" s="1"/>
      <c r="H15" s="1"/>
      <c r="I15" s="1"/>
      <c r="J15" s="1"/>
      <c r="K15" s="1"/>
      <c r="L15" s="1"/>
      <c r="M15" s="1"/>
      <c r="N15" s="1"/>
      <c r="O15" s="1"/>
      <c r="P15" s="1"/>
      <c r="Q15" s="269"/>
      <c r="R15" s="274">
        <v>84651</v>
      </c>
      <c r="S15" s="217"/>
      <c r="T15" s="217"/>
      <c r="U15" s="217"/>
      <c r="V15" s="217"/>
      <c r="W15" s="217"/>
      <c r="X15" s="217"/>
      <c r="Y15" s="279"/>
      <c r="Z15" s="282">
        <v>0.1</v>
      </c>
      <c r="AA15" s="282"/>
      <c r="AB15" s="282"/>
      <c r="AC15" s="282"/>
      <c r="AD15" s="287">
        <v>84651</v>
      </c>
      <c r="AE15" s="287"/>
      <c r="AF15" s="287"/>
      <c r="AG15" s="287"/>
      <c r="AH15" s="287"/>
      <c r="AI15" s="287"/>
      <c r="AJ15" s="287"/>
      <c r="AK15" s="287"/>
      <c r="AL15" s="283">
        <v>0.2</v>
      </c>
      <c r="AM15" s="238"/>
      <c r="AN15" s="238"/>
      <c r="AO15" s="296"/>
      <c r="AP15" s="261" t="s">
        <v>347</v>
      </c>
      <c r="AQ15" s="1"/>
      <c r="AR15" s="1"/>
      <c r="AS15" s="1"/>
      <c r="AT15" s="1"/>
      <c r="AU15" s="1"/>
      <c r="AV15" s="1"/>
      <c r="AW15" s="1"/>
      <c r="AX15" s="1"/>
      <c r="AY15" s="1"/>
      <c r="AZ15" s="1"/>
      <c r="BA15" s="1"/>
      <c r="BB15" s="1"/>
      <c r="BC15" s="1"/>
      <c r="BD15" s="1"/>
      <c r="BE15" s="1"/>
      <c r="BF15" s="269"/>
      <c r="BG15" s="274">
        <v>1125318</v>
      </c>
      <c r="BH15" s="217"/>
      <c r="BI15" s="217"/>
      <c r="BJ15" s="217"/>
      <c r="BK15" s="217"/>
      <c r="BL15" s="217"/>
      <c r="BM15" s="217"/>
      <c r="BN15" s="279"/>
      <c r="BO15" s="282">
        <v>6.5</v>
      </c>
      <c r="BP15" s="282"/>
      <c r="BQ15" s="282"/>
      <c r="BR15" s="282"/>
      <c r="BS15" s="287" t="s">
        <v>192</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7251655</v>
      </c>
      <c r="CS15" s="217"/>
      <c r="CT15" s="217"/>
      <c r="CU15" s="217"/>
      <c r="CV15" s="217"/>
      <c r="CW15" s="217"/>
      <c r="CX15" s="217"/>
      <c r="CY15" s="279"/>
      <c r="CZ15" s="282">
        <v>10.7</v>
      </c>
      <c r="DA15" s="282"/>
      <c r="DB15" s="282"/>
      <c r="DC15" s="282"/>
      <c r="DD15" s="288">
        <v>1058417</v>
      </c>
      <c r="DE15" s="217"/>
      <c r="DF15" s="217"/>
      <c r="DG15" s="217"/>
      <c r="DH15" s="217"/>
      <c r="DI15" s="217"/>
      <c r="DJ15" s="217"/>
      <c r="DK15" s="217"/>
      <c r="DL15" s="217"/>
      <c r="DM15" s="217"/>
      <c r="DN15" s="217"/>
      <c r="DO15" s="217"/>
      <c r="DP15" s="279"/>
      <c r="DQ15" s="288">
        <v>4658151</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339814</v>
      </c>
      <c r="S16" s="217"/>
      <c r="T16" s="217"/>
      <c r="U16" s="217"/>
      <c r="V16" s="217"/>
      <c r="W16" s="217"/>
      <c r="X16" s="217"/>
      <c r="Y16" s="279"/>
      <c r="Z16" s="282">
        <v>0.5</v>
      </c>
      <c r="AA16" s="282"/>
      <c r="AB16" s="282"/>
      <c r="AC16" s="282"/>
      <c r="AD16" s="287">
        <v>339814</v>
      </c>
      <c r="AE16" s="287"/>
      <c r="AF16" s="287"/>
      <c r="AG16" s="287"/>
      <c r="AH16" s="287"/>
      <c r="AI16" s="287"/>
      <c r="AJ16" s="287"/>
      <c r="AK16" s="287"/>
      <c r="AL16" s="283">
        <v>0.9</v>
      </c>
      <c r="AM16" s="238"/>
      <c r="AN16" s="238"/>
      <c r="AO16" s="296"/>
      <c r="AP16" s="261" t="s">
        <v>351</v>
      </c>
      <c r="AQ16" s="1"/>
      <c r="AR16" s="1"/>
      <c r="AS16" s="1"/>
      <c r="AT16" s="1"/>
      <c r="AU16" s="1"/>
      <c r="AV16" s="1"/>
      <c r="AW16" s="1"/>
      <c r="AX16" s="1"/>
      <c r="AY16" s="1"/>
      <c r="AZ16" s="1"/>
      <c r="BA16" s="1"/>
      <c r="BB16" s="1"/>
      <c r="BC16" s="1"/>
      <c r="BD16" s="1"/>
      <c r="BE16" s="1"/>
      <c r="BF16" s="269"/>
      <c r="BG16" s="274" t="s">
        <v>192</v>
      </c>
      <c r="BH16" s="217"/>
      <c r="BI16" s="217"/>
      <c r="BJ16" s="217"/>
      <c r="BK16" s="217"/>
      <c r="BL16" s="217"/>
      <c r="BM16" s="217"/>
      <c r="BN16" s="279"/>
      <c r="BO16" s="282" t="s">
        <v>192</v>
      </c>
      <c r="BP16" s="282"/>
      <c r="BQ16" s="282"/>
      <c r="BR16" s="282"/>
      <c r="BS16" s="287" t="s">
        <v>192</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v>346033</v>
      </c>
      <c r="CS16" s="217"/>
      <c r="CT16" s="217"/>
      <c r="CU16" s="217"/>
      <c r="CV16" s="217"/>
      <c r="CW16" s="217"/>
      <c r="CX16" s="217"/>
      <c r="CY16" s="279"/>
      <c r="CZ16" s="282">
        <v>0.5</v>
      </c>
      <c r="DA16" s="282"/>
      <c r="DB16" s="282"/>
      <c r="DC16" s="282"/>
      <c r="DD16" s="288" t="s">
        <v>192</v>
      </c>
      <c r="DE16" s="217"/>
      <c r="DF16" s="217"/>
      <c r="DG16" s="217"/>
      <c r="DH16" s="217"/>
      <c r="DI16" s="217"/>
      <c r="DJ16" s="217"/>
      <c r="DK16" s="217"/>
      <c r="DL16" s="217"/>
      <c r="DM16" s="217"/>
      <c r="DN16" s="217"/>
      <c r="DO16" s="217"/>
      <c r="DP16" s="279"/>
      <c r="DQ16" s="288">
        <v>31112</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679455</v>
      </c>
      <c r="S17" s="217"/>
      <c r="T17" s="217"/>
      <c r="U17" s="217"/>
      <c r="V17" s="217"/>
      <c r="W17" s="217"/>
      <c r="X17" s="217"/>
      <c r="Y17" s="279"/>
      <c r="Z17" s="282">
        <v>1</v>
      </c>
      <c r="AA17" s="282"/>
      <c r="AB17" s="282"/>
      <c r="AC17" s="282"/>
      <c r="AD17" s="287">
        <v>679455</v>
      </c>
      <c r="AE17" s="287"/>
      <c r="AF17" s="287"/>
      <c r="AG17" s="287"/>
      <c r="AH17" s="287"/>
      <c r="AI17" s="287"/>
      <c r="AJ17" s="287"/>
      <c r="AK17" s="287"/>
      <c r="AL17" s="283">
        <v>1.8</v>
      </c>
      <c r="AM17" s="238"/>
      <c r="AN17" s="238"/>
      <c r="AO17" s="296"/>
      <c r="AP17" s="261" t="s">
        <v>354</v>
      </c>
      <c r="AQ17" s="1"/>
      <c r="AR17" s="1"/>
      <c r="AS17" s="1"/>
      <c r="AT17" s="1"/>
      <c r="AU17" s="1"/>
      <c r="AV17" s="1"/>
      <c r="AW17" s="1"/>
      <c r="AX17" s="1"/>
      <c r="AY17" s="1"/>
      <c r="AZ17" s="1"/>
      <c r="BA17" s="1"/>
      <c r="BB17" s="1"/>
      <c r="BC17" s="1"/>
      <c r="BD17" s="1"/>
      <c r="BE17" s="1"/>
      <c r="BF17" s="269"/>
      <c r="BG17" s="274" t="s">
        <v>192</v>
      </c>
      <c r="BH17" s="217"/>
      <c r="BI17" s="217"/>
      <c r="BJ17" s="217"/>
      <c r="BK17" s="217"/>
      <c r="BL17" s="217"/>
      <c r="BM17" s="217"/>
      <c r="BN17" s="279"/>
      <c r="BO17" s="282" t="s">
        <v>192</v>
      </c>
      <c r="BP17" s="282"/>
      <c r="BQ17" s="282"/>
      <c r="BR17" s="282"/>
      <c r="BS17" s="287" t="s">
        <v>192</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7409329</v>
      </c>
      <c r="CS17" s="217"/>
      <c r="CT17" s="217"/>
      <c r="CU17" s="217"/>
      <c r="CV17" s="217"/>
      <c r="CW17" s="217"/>
      <c r="CX17" s="217"/>
      <c r="CY17" s="279"/>
      <c r="CZ17" s="282">
        <v>10.9</v>
      </c>
      <c r="DA17" s="282"/>
      <c r="DB17" s="282"/>
      <c r="DC17" s="282"/>
      <c r="DD17" s="288" t="s">
        <v>192</v>
      </c>
      <c r="DE17" s="217"/>
      <c r="DF17" s="217"/>
      <c r="DG17" s="217"/>
      <c r="DH17" s="217"/>
      <c r="DI17" s="217"/>
      <c r="DJ17" s="217"/>
      <c r="DK17" s="217"/>
      <c r="DL17" s="217"/>
      <c r="DM17" s="217"/>
      <c r="DN17" s="217"/>
      <c r="DO17" s="217"/>
      <c r="DP17" s="279"/>
      <c r="DQ17" s="288">
        <v>7148046</v>
      </c>
      <c r="DR17" s="217"/>
      <c r="DS17" s="217"/>
      <c r="DT17" s="217"/>
      <c r="DU17" s="217"/>
      <c r="DV17" s="217"/>
      <c r="DW17" s="217"/>
      <c r="DX17" s="217"/>
      <c r="DY17" s="217"/>
      <c r="DZ17" s="217"/>
      <c r="EA17" s="217"/>
      <c r="EB17" s="217"/>
      <c r="EC17" s="326"/>
    </row>
    <row r="18" spans="2:133" ht="11.25" customHeight="1">
      <c r="B18" s="261" t="s">
        <v>211</v>
      </c>
      <c r="C18" s="1"/>
      <c r="D18" s="1"/>
      <c r="E18" s="1"/>
      <c r="F18" s="1"/>
      <c r="G18" s="1"/>
      <c r="H18" s="1"/>
      <c r="I18" s="1"/>
      <c r="J18" s="1"/>
      <c r="K18" s="1"/>
      <c r="L18" s="1"/>
      <c r="M18" s="1"/>
      <c r="N18" s="1"/>
      <c r="O18" s="1"/>
      <c r="P18" s="1"/>
      <c r="Q18" s="269"/>
      <c r="R18" s="274">
        <v>130448</v>
      </c>
      <c r="S18" s="217"/>
      <c r="T18" s="217"/>
      <c r="U18" s="217"/>
      <c r="V18" s="217"/>
      <c r="W18" s="217"/>
      <c r="X18" s="217"/>
      <c r="Y18" s="279"/>
      <c r="Z18" s="282">
        <v>0.2</v>
      </c>
      <c r="AA18" s="282"/>
      <c r="AB18" s="282"/>
      <c r="AC18" s="282"/>
      <c r="AD18" s="287">
        <v>130448</v>
      </c>
      <c r="AE18" s="287"/>
      <c r="AF18" s="287"/>
      <c r="AG18" s="287"/>
      <c r="AH18" s="287"/>
      <c r="AI18" s="287"/>
      <c r="AJ18" s="287"/>
      <c r="AK18" s="287"/>
      <c r="AL18" s="283">
        <v>0.3</v>
      </c>
      <c r="AM18" s="238"/>
      <c r="AN18" s="238"/>
      <c r="AO18" s="296"/>
      <c r="AP18" s="261" t="s">
        <v>103</v>
      </c>
      <c r="AQ18" s="1"/>
      <c r="AR18" s="1"/>
      <c r="AS18" s="1"/>
      <c r="AT18" s="1"/>
      <c r="AU18" s="1"/>
      <c r="AV18" s="1"/>
      <c r="AW18" s="1"/>
      <c r="AX18" s="1"/>
      <c r="AY18" s="1"/>
      <c r="AZ18" s="1"/>
      <c r="BA18" s="1"/>
      <c r="BB18" s="1"/>
      <c r="BC18" s="1"/>
      <c r="BD18" s="1"/>
      <c r="BE18" s="1"/>
      <c r="BF18" s="269"/>
      <c r="BG18" s="274" t="s">
        <v>192</v>
      </c>
      <c r="BH18" s="217"/>
      <c r="BI18" s="217"/>
      <c r="BJ18" s="217"/>
      <c r="BK18" s="217"/>
      <c r="BL18" s="217"/>
      <c r="BM18" s="217"/>
      <c r="BN18" s="279"/>
      <c r="BO18" s="282" t="s">
        <v>192</v>
      </c>
      <c r="BP18" s="282"/>
      <c r="BQ18" s="282"/>
      <c r="BR18" s="282"/>
      <c r="BS18" s="287" t="s">
        <v>192</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192</v>
      </c>
      <c r="CS18" s="217"/>
      <c r="CT18" s="217"/>
      <c r="CU18" s="217"/>
      <c r="CV18" s="217"/>
      <c r="CW18" s="217"/>
      <c r="CX18" s="217"/>
      <c r="CY18" s="279"/>
      <c r="CZ18" s="282" t="s">
        <v>192</v>
      </c>
      <c r="DA18" s="282"/>
      <c r="DB18" s="282"/>
      <c r="DC18" s="282"/>
      <c r="DD18" s="288" t="s">
        <v>192</v>
      </c>
      <c r="DE18" s="217"/>
      <c r="DF18" s="217"/>
      <c r="DG18" s="217"/>
      <c r="DH18" s="217"/>
      <c r="DI18" s="217"/>
      <c r="DJ18" s="217"/>
      <c r="DK18" s="217"/>
      <c r="DL18" s="217"/>
      <c r="DM18" s="217"/>
      <c r="DN18" s="217"/>
      <c r="DO18" s="217"/>
      <c r="DP18" s="279"/>
      <c r="DQ18" s="288" t="s">
        <v>192</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531163</v>
      </c>
      <c r="S19" s="217"/>
      <c r="T19" s="217"/>
      <c r="U19" s="217"/>
      <c r="V19" s="217"/>
      <c r="W19" s="217"/>
      <c r="X19" s="217"/>
      <c r="Y19" s="279"/>
      <c r="Z19" s="282">
        <v>0.8</v>
      </c>
      <c r="AA19" s="282"/>
      <c r="AB19" s="282"/>
      <c r="AC19" s="282"/>
      <c r="AD19" s="287">
        <v>531163</v>
      </c>
      <c r="AE19" s="287"/>
      <c r="AF19" s="287"/>
      <c r="AG19" s="287"/>
      <c r="AH19" s="287"/>
      <c r="AI19" s="287"/>
      <c r="AJ19" s="287"/>
      <c r="AK19" s="287"/>
      <c r="AL19" s="283">
        <v>1.4</v>
      </c>
      <c r="AM19" s="238"/>
      <c r="AN19" s="238"/>
      <c r="AO19" s="296"/>
      <c r="AP19" s="261" t="s">
        <v>245</v>
      </c>
      <c r="AQ19" s="1"/>
      <c r="AR19" s="1"/>
      <c r="AS19" s="1"/>
      <c r="AT19" s="1"/>
      <c r="AU19" s="1"/>
      <c r="AV19" s="1"/>
      <c r="AW19" s="1"/>
      <c r="AX19" s="1"/>
      <c r="AY19" s="1"/>
      <c r="AZ19" s="1"/>
      <c r="BA19" s="1"/>
      <c r="BB19" s="1"/>
      <c r="BC19" s="1"/>
      <c r="BD19" s="1"/>
      <c r="BE19" s="1"/>
      <c r="BF19" s="269"/>
      <c r="BG19" s="274">
        <v>851807</v>
      </c>
      <c r="BH19" s="217"/>
      <c r="BI19" s="217"/>
      <c r="BJ19" s="217"/>
      <c r="BK19" s="217"/>
      <c r="BL19" s="217"/>
      <c r="BM19" s="217"/>
      <c r="BN19" s="279"/>
      <c r="BO19" s="282">
        <v>5</v>
      </c>
      <c r="BP19" s="282"/>
      <c r="BQ19" s="282"/>
      <c r="BR19" s="282"/>
      <c r="BS19" s="287" t="s">
        <v>192</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192</v>
      </c>
      <c r="CS19" s="217"/>
      <c r="CT19" s="217"/>
      <c r="CU19" s="217"/>
      <c r="CV19" s="217"/>
      <c r="CW19" s="217"/>
      <c r="CX19" s="217"/>
      <c r="CY19" s="279"/>
      <c r="CZ19" s="282" t="s">
        <v>192</v>
      </c>
      <c r="DA19" s="282"/>
      <c r="DB19" s="282"/>
      <c r="DC19" s="282"/>
      <c r="DD19" s="288" t="s">
        <v>192</v>
      </c>
      <c r="DE19" s="217"/>
      <c r="DF19" s="217"/>
      <c r="DG19" s="217"/>
      <c r="DH19" s="217"/>
      <c r="DI19" s="217"/>
      <c r="DJ19" s="217"/>
      <c r="DK19" s="217"/>
      <c r="DL19" s="217"/>
      <c r="DM19" s="217"/>
      <c r="DN19" s="217"/>
      <c r="DO19" s="217"/>
      <c r="DP19" s="279"/>
      <c r="DQ19" s="288" t="s">
        <v>192</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v>17844</v>
      </c>
      <c r="S20" s="217"/>
      <c r="T20" s="217"/>
      <c r="U20" s="217"/>
      <c r="V20" s="217"/>
      <c r="W20" s="217"/>
      <c r="X20" s="217"/>
      <c r="Y20" s="279"/>
      <c r="Z20" s="282">
        <v>0</v>
      </c>
      <c r="AA20" s="282"/>
      <c r="AB20" s="282"/>
      <c r="AC20" s="282"/>
      <c r="AD20" s="287">
        <v>17844</v>
      </c>
      <c r="AE20" s="287"/>
      <c r="AF20" s="287"/>
      <c r="AG20" s="287"/>
      <c r="AH20" s="287"/>
      <c r="AI20" s="287"/>
      <c r="AJ20" s="287"/>
      <c r="AK20" s="287"/>
      <c r="AL20" s="283">
        <v>0</v>
      </c>
      <c r="AM20" s="238"/>
      <c r="AN20" s="238"/>
      <c r="AO20" s="296"/>
      <c r="AP20" s="261" t="s">
        <v>363</v>
      </c>
      <c r="AQ20" s="1"/>
      <c r="AR20" s="1"/>
      <c r="AS20" s="1"/>
      <c r="AT20" s="1"/>
      <c r="AU20" s="1"/>
      <c r="AV20" s="1"/>
      <c r="AW20" s="1"/>
      <c r="AX20" s="1"/>
      <c r="AY20" s="1"/>
      <c r="AZ20" s="1"/>
      <c r="BA20" s="1"/>
      <c r="BB20" s="1"/>
      <c r="BC20" s="1"/>
      <c r="BD20" s="1"/>
      <c r="BE20" s="1"/>
      <c r="BF20" s="269"/>
      <c r="BG20" s="274">
        <v>851807</v>
      </c>
      <c r="BH20" s="217"/>
      <c r="BI20" s="217"/>
      <c r="BJ20" s="217"/>
      <c r="BK20" s="217"/>
      <c r="BL20" s="217"/>
      <c r="BM20" s="217"/>
      <c r="BN20" s="279"/>
      <c r="BO20" s="282">
        <v>5</v>
      </c>
      <c r="BP20" s="282"/>
      <c r="BQ20" s="282"/>
      <c r="BR20" s="282"/>
      <c r="BS20" s="287" t="s">
        <v>192</v>
      </c>
      <c r="BT20" s="287"/>
      <c r="BU20" s="287"/>
      <c r="BV20" s="287"/>
      <c r="BW20" s="287"/>
      <c r="BX20" s="287"/>
      <c r="BY20" s="287"/>
      <c r="BZ20" s="287"/>
      <c r="CA20" s="287"/>
      <c r="CB20" s="325"/>
      <c r="CD20" s="261" t="s">
        <v>184</v>
      </c>
      <c r="CE20" s="1"/>
      <c r="CF20" s="1"/>
      <c r="CG20" s="1"/>
      <c r="CH20" s="1"/>
      <c r="CI20" s="1"/>
      <c r="CJ20" s="1"/>
      <c r="CK20" s="1"/>
      <c r="CL20" s="1"/>
      <c r="CM20" s="1"/>
      <c r="CN20" s="1"/>
      <c r="CO20" s="1"/>
      <c r="CP20" s="1"/>
      <c r="CQ20" s="269"/>
      <c r="CR20" s="274">
        <v>67834852</v>
      </c>
      <c r="CS20" s="217"/>
      <c r="CT20" s="217"/>
      <c r="CU20" s="217"/>
      <c r="CV20" s="217"/>
      <c r="CW20" s="217"/>
      <c r="CX20" s="217"/>
      <c r="CY20" s="279"/>
      <c r="CZ20" s="282">
        <v>100</v>
      </c>
      <c r="DA20" s="282"/>
      <c r="DB20" s="282"/>
      <c r="DC20" s="282"/>
      <c r="DD20" s="288">
        <v>6649260</v>
      </c>
      <c r="DE20" s="217"/>
      <c r="DF20" s="217"/>
      <c r="DG20" s="217"/>
      <c r="DH20" s="217"/>
      <c r="DI20" s="217"/>
      <c r="DJ20" s="217"/>
      <c r="DK20" s="217"/>
      <c r="DL20" s="217"/>
      <c r="DM20" s="217"/>
      <c r="DN20" s="217"/>
      <c r="DO20" s="217"/>
      <c r="DP20" s="279"/>
      <c r="DQ20" s="288">
        <v>45032757</v>
      </c>
      <c r="DR20" s="217"/>
      <c r="DS20" s="217"/>
      <c r="DT20" s="217"/>
      <c r="DU20" s="217"/>
      <c r="DV20" s="217"/>
      <c r="DW20" s="217"/>
      <c r="DX20" s="217"/>
      <c r="DY20" s="217"/>
      <c r="DZ20" s="217"/>
      <c r="EA20" s="217"/>
      <c r="EB20" s="217"/>
      <c r="EC20" s="326"/>
    </row>
    <row r="21" spans="2:133" ht="11.25" customHeight="1">
      <c r="B21" s="261" t="s">
        <v>337</v>
      </c>
      <c r="C21" s="1"/>
      <c r="D21" s="1"/>
      <c r="E21" s="1"/>
      <c r="F21" s="1"/>
      <c r="G21" s="1"/>
      <c r="H21" s="1"/>
      <c r="I21" s="1"/>
      <c r="J21" s="1"/>
      <c r="K21" s="1"/>
      <c r="L21" s="1"/>
      <c r="M21" s="1"/>
      <c r="N21" s="1"/>
      <c r="O21" s="1"/>
      <c r="P21" s="1"/>
      <c r="Q21" s="269"/>
      <c r="R21" s="274">
        <v>18269766</v>
      </c>
      <c r="S21" s="217"/>
      <c r="T21" s="217"/>
      <c r="U21" s="217"/>
      <c r="V21" s="217"/>
      <c r="W21" s="217"/>
      <c r="X21" s="217"/>
      <c r="Y21" s="279"/>
      <c r="Z21" s="282">
        <v>26.2</v>
      </c>
      <c r="AA21" s="282"/>
      <c r="AB21" s="282"/>
      <c r="AC21" s="282"/>
      <c r="AD21" s="287">
        <v>16455347</v>
      </c>
      <c r="AE21" s="287"/>
      <c r="AF21" s="287"/>
      <c r="AG21" s="287"/>
      <c r="AH21" s="287"/>
      <c r="AI21" s="287"/>
      <c r="AJ21" s="287"/>
      <c r="AK21" s="287"/>
      <c r="AL21" s="283">
        <v>43</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v>70249</v>
      </c>
      <c r="BH21" s="217"/>
      <c r="BI21" s="217"/>
      <c r="BJ21" s="217"/>
      <c r="BK21" s="217"/>
      <c r="BL21" s="217"/>
      <c r="BM21" s="217"/>
      <c r="BN21" s="279"/>
      <c r="BO21" s="282">
        <v>0.4</v>
      </c>
      <c r="BP21" s="282"/>
      <c r="BQ21" s="282"/>
      <c r="BR21" s="282"/>
      <c r="BS21" s="287" t="s">
        <v>192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288</v>
      </c>
      <c r="C22" s="1"/>
      <c r="D22" s="1"/>
      <c r="E22" s="1"/>
      <c r="F22" s="1"/>
      <c r="G22" s="1"/>
      <c r="H22" s="1"/>
      <c r="I22" s="1"/>
      <c r="J22" s="1"/>
      <c r="K22" s="1"/>
      <c r="L22" s="1"/>
      <c r="M22" s="1"/>
      <c r="N22" s="1"/>
      <c r="O22" s="1"/>
      <c r="P22" s="1"/>
      <c r="Q22" s="269"/>
      <c r="R22" s="274">
        <v>16455347</v>
      </c>
      <c r="S22" s="217"/>
      <c r="T22" s="217"/>
      <c r="U22" s="217"/>
      <c r="V22" s="217"/>
      <c r="W22" s="217"/>
      <c r="X22" s="217"/>
      <c r="Y22" s="279"/>
      <c r="Z22" s="282">
        <v>23.6</v>
      </c>
      <c r="AA22" s="282"/>
      <c r="AB22" s="282"/>
      <c r="AC22" s="282"/>
      <c r="AD22" s="287">
        <v>16455347</v>
      </c>
      <c r="AE22" s="287"/>
      <c r="AF22" s="287"/>
      <c r="AG22" s="287"/>
      <c r="AH22" s="287"/>
      <c r="AI22" s="287"/>
      <c r="AJ22" s="287"/>
      <c r="AK22" s="287"/>
      <c r="AL22" s="283">
        <v>43</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192</v>
      </c>
      <c r="BH22" s="217"/>
      <c r="BI22" s="217"/>
      <c r="BJ22" s="217"/>
      <c r="BK22" s="217"/>
      <c r="BL22" s="217"/>
      <c r="BM22" s="217"/>
      <c r="BN22" s="279"/>
      <c r="BO22" s="282" t="s">
        <v>192</v>
      </c>
      <c r="BP22" s="282"/>
      <c r="BQ22" s="282"/>
      <c r="BR22" s="282"/>
      <c r="BS22" s="287" t="s">
        <v>192</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285</v>
      </c>
      <c r="C23" s="1"/>
      <c r="D23" s="1"/>
      <c r="E23" s="1"/>
      <c r="F23" s="1"/>
      <c r="G23" s="1"/>
      <c r="H23" s="1"/>
      <c r="I23" s="1"/>
      <c r="J23" s="1"/>
      <c r="K23" s="1"/>
      <c r="L23" s="1"/>
      <c r="M23" s="1"/>
      <c r="N23" s="1"/>
      <c r="O23" s="1"/>
      <c r="P23" s="1"/>
      <c r="Q23" s="269"/>
      <c r="R23" s="274">
        <v>1685999</v>
      </c>
      <c r="S23" s="217"/>
      <c r="T23" s="217"/>
      <c r="U23" s="217"/>
      <c r="V23" s="217"/>
      <c r="W23" s="217"/>
      <c r="X23" s="217"/>
      <c r="Y23" s="279"/>
      <c r="Z23" s="282">
        <v>2.4</v>
      </c>
      <c r="AA23" s="282"/>
      <c r="AB23" s="282"/>
      <c r="AC23" s="282"/>
      <c r="AD23" s="287" t="s">
        <v>192</v>
      </c>
      <c r="AE23" s="287"/>
      <c r="AF23" s="287"/>
      <c r="AG23" s="287"/>
      <c r="AH23" s="287"/>
      <c r="AI23" s="287"/>
      <c r="AJ23" s="287"/>
      <c r="AK23" s="287"/>
      <c r="AL23" s="283" t="s">
        <v>192</v>
      </c>
      <c r="AM23" s="238"/>
      <c r="AN23" s="238"/>
      <c r="AO23" s="296"/>
      <c r="AP23" s="261" t="s">
        <v>59</v>
      </c>
      <c r="AQ23" s="300"/>
      <c r="AR23" s="300"/>
      <c r="AS23" s="300"/>
      <c r="AT23" s="300"/>
      <c r="AU23" s="300"/>
      <c r="AV23" s="300"/>
      <c r="AW23" s="300"/>
      <c r="AX23" s="300"/>
      <c r="AY23" s="300"/>
      <c r="AZ23" s="300"/>
      <c r="BA23" s="300"/>
      <c r="BB23" s="300"/>
      <c r="BC23" s="300"/>
      <c r="BD23" s="300"/>
      <c r="BE23" s="300"/>
      <c r="BF23" s="314"/>
      <c r="BG23" s="274">
        <v>781558</v>
      </c>
      <c r="BH23" s="217"/>
      <c r="BI23" s="217"/>
      <c r="BJ23" s="217"/>
      <c r="BK23" s="217"/>
      <c r="BL23" s="217"/>
      <c r="BM23" s="217"/>
      <c r="BN23" s="279"/>
      <c r="BO23" s="282">
        <v>4.5</v>
      </c>
      <c r="BP23" s="282"/>
      <c r="BQ23" s="282"/>
      <c r="BR23" s="282"/>
      <c r="BS23" s="287" t="s">
        <v>192</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374</v>
      </c>
      <c r="DA23" s="139"/>
      <c r="DB23" s="139"/>
      <c r="DC23" s="144"/>
      <c r="DD23" s="182" t="s">
        <v>291</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v>128420</v>
      </c>
      <c r="S24" s="217"/>
      <c r="T24" s="217"/>
      <c r="U24" s="217"/>
      <c r="V24" s="217"/>
      <c r="W24" s="217"/>
      <c r="X24" s="217"/>
      <c r="Y24" s="279"/>
      <c r="Z24" s="282">
        <v>0.2</v>
      </c>
      <c r="AA24" s="282"/>
      <c r="AB24" s="282"/>
      <c r="AC24" s="282"/>
      <c r="AD24" s="287" t="s">
        <v>192</v>
      </c>
      <c r="AE24" s="287"/>
      <c r="AF24" s="287"/>
      <c r="AG24" s="287"/>
      <c r="AH24" s="287"/>
      <c r="AI24" s="287"/>
      <c r="AJ24" s="287"/>
      <c r="AK24" s="287"/>
      <c r="AL24" s="283" t="s">
        <v>192</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192</v>
      </c>
      <c r="BH24" s="217"/>
      <c r="BI24" s="217"/>
      <c r="BJ24" s="217"/>
      <c r="BK24" s="217"/>
      <c r="BL24" s="217"/>
      <c r="BM24" s="217"/>
      <c r="BN24" s="279"/>
      <c r="BO24" s="282" t="s">
        <v>192</v>
      </c>
      <c r="BP24" s="282"/>
      <c r="BQ24" s="282"/>
      <c r="BR24" s="282"/>
      <c r="BS24" s="287" t="s">
        <v>192</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32488545</v>
      </c>
      <c r="CS24" s="276"/>
      <c r="CT24" s="276"/>
      <c r="CU24" s="276"/>
      <c r="CV24" s="276"/>
      <c r="CW24" s="276"/>
      <c r="CX24" s="276"/>
      <c r="CY24" s="278"/>
      <c r="CZ24" s="291">
        <v>47.9</v>
      </c>
      <c r="DA24" s="293"/>
      <c r="DB24" s="293"/>
      <c r="DC24" s="337"/>
      <c r="DD24" s="341">
        <v>22043073</v>
      </c>
      <c r="DE24" s="276"/>
      <c r="DF24" s="276"/>
      <c r="DG24" s="276"/>
      <c r="DH24" s="276"/>
      <c r="DI24" s="276"/>
      <c r="DJ24" s="276"/>
      <c r="DK24" s="278"/>
      <c r="DL24" s="341">
        <v>19830923</v>
      </c>
      <c r="DM24" s="276"/>
      <c r="DN24" s="276"/>
      <c r="DO24" s="276"/>
      <c r="DP24" s="276"/>
      <c r="DQ24" s="276"/>
      <c r="DR24" s="276"/>
      <c r="DS24" s="276"/>
      <c r="DT24" s="276"/>
      <c r="DU24" s="276"/>
      <c r="DV24" s="278"/>
      <c r="DW24" s="291">
        <v>51.7</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40817066</v>
      </c>
      <c r="S25" s="217"/>
      <c r="T25" s="217"/>
      <c r="U25" s="217"/>
      <c r="V25" s="217"/>
      <c r="W25" s="217"/>
      <c r="X25" s="217"/>
      <c r="Y25" s="279"/>
      <c r="Z25" s="282">
        <v>58.6</v>
      </c>
      <c r="AA25" s="282"/>
      <c r="AB25" s="282"/>
      <c r="AC25" s="282"/>
      <c r="AD25" s="287">
        <v>38221089</v>
      </c>
      <c r="AE25" s="287"/>
      <c r="AF25" s="287"/>
      <c r="AG25" s="287"/>
      <c r="AH25" s="287"/>
      <c r="AI25" s="287"/>
      <c r="AJ25" s="287"/>
      <c r="AK25" s="287"/>
      <c r="AL25" s="283">
        <v>99.9</v>
      </c>
      <c r="AM25" s="238"/>
      <c r="AN25" s="238"/>
      <c r="AO25" s="296"/>
      <c r="AP25" s="261" t="s">
        <v>265</v>
      </c>
      <c r="AQ25" s="300"/>
      <c r="AR25" s="300"/>
      <c r="AS25" s="300"/>
      <c r="AT25" s="300"/>
      <c r="AU25" s="300"/>
      <c r="AV25" s="300"/>
      <c r="AW25" s="300"/>
      <c r="AX25" s="300"/>
      <c r="AY25" s="300"/>
      <c r="AZ25" s="300"/>
      <c r="BA25" s="300"/>
      <c r="BB25" s="300"/>
      <c r="BC25" s="300"/>
      <c r="BD25" s="300"/>
      <c r="BE25" s="300"/>
      <c r="BF25" s="314"/>
      <c r="BG25" s="274" t="s">
        <v>192</v>
      </c>
      <c r="BH25" s="217"/>
      <c r="BI25" s="217"/>
      <c r="BJ25" s="217"/>
      <c r="BK25" s="217"/>
      <c r="BL25" s="217"/>
      <c r="BM25" s="217"/>
      <c r="BN25" s="279"/>
      <c r="BO25" s="282" t="s">
        <v>192</v>
      </c>
      <c r="BP25" s="282"/>
      <c r="BQ25" s="282"/>
      <c r="BR25" s="282"/>
      <c r="BS25" s="287" t="s">
        <v>192</v>
      </c>
      <c r="BT25" s="287"/>
      <c r="BU25" s="287"/>
      <c r="BV25" s="287"/>
      <c r="BW25" s="287"/>
      <c r="BX25" s="287"/>
      <c r="BY25" s="287"/>
      <c r="BZ25" s="287"/>
      <c r="CA25" s="287"/>
      <c r="CB25" s="325"/>
      <c r="CD25" s="261" t="s">
        <v>191</v>
      </c>
      <c r="CE25" s="1"/>
      <c r="CF25" s="1"/>
      <c r="CG25" s="1"/>
      <c r="CH25" s="1"/>
      <c r="CI25" s="1"/>
      <c r="CJ25" s="1"/>
      <c r="CK25" s="1"/>
      <c r="CL25" s="1"/>
      <c r="CM25" s="1"/>
      <c r="CN25" s="1"/>
      <c r="CO25" s="1"/>
      <c r="CP25" s="1"/>
      <c r="CQ25" s="269"/>
      <c r="CR25" s="274">
        <v>9545988</v>
      </c>
      <c r="CS25" s="313"/>
      <c r="CT25" s="313"/>
      <c r="CU25" s="313"/>
      <c r="CV25" s="313"/>
      <c r="CW25" s="313"/>
      <c r="CX25" s="313"/>
      <c r="CY25" s="332"/>
      <c r="CZ25" s="283">
        <v>14.1</v>
      </c>
      <c r="DA25" s="335"/>
      <c r="DB25" s="335"/>
      <c r="DC25" s="338"/>
      <c r="DD25" s="288">
        <v>8882916</v>
      </c>
      <c r="DE25" s="313"/>
      <c r="DF25" s="313"/>
      <c r="DG25" s="313"/>
      <c r="DH25" s="313"/>
      <c r="DI25" s="313"/>
      <c r="DJ25" s="313"/>
      <c r="DK25" s="332"/>
      <c r="DL25" s="288">
        <v>8451948</v>
      </c>
      <c r="DM25" s="313"/>
      <c r="DN25" s="313"/>
      <c r="DO25" s="313"/>
      <c r="DP25" s="313"/>
      <c r="DQ25" s="313"/>
      <c r="DR25" s="313"/>
      <c r="DS25" s="313"/>
      <c r="DT25" s="313"/>
      <c r="DU25" s="313"/>
      <c r="DV25" s="332"/>
      <c r="DW25" s="283">
        <v>22</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12039</v>
      </c>
      <c r="S26" s="217"/>
      <c r="T26" s="217"/>
      <c r="U26" s="217"/>
      <c r="V26" s="217"/>
      <c r="W26" s="217"/>
      <c r="X26" s="217"/>
      <c r="Y26" s="279"/>
      <c r="Z26" s="282">
        <v>0</v>
      </c>
      <c r="AA26" s="282"/>
      <c r="AB26" s="282"/>
      <c r="AC26" s="282"/>
      <c r="AD26" s="287">
        <v>12039</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192</v>
      </c>
      <c r="BH26" s="217"/>
      <c r="BI26" s="217"/>
      <c r="BJ26" s="217"/>
      <c r="BK26" s="217"/>
      <c r="BL26" s="217"/>
      <c r="BM26" s="217"/>
      <c r="BN26" s="279"/>
      <c r="BO26" s="282" t="s">
        <v>192</v>
      </c>
      <c r="BP26" s="282"/>
      <c r="BQ26" s="282"/>
      <c r="BR26" s="282"/>
      <c r="BS26" s="287" t="s">
        <v>192</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5346406</v>
      </c>
      <c r="CS26" s="217"/>
      <c r="CT26" s="217"/>
      <c r="CU26" s="217"/>
      <c r="CV26" s="217"/>
      <c r="CW26" s="217"/>
      <c r="CX26" s="217"/>
      <c r="CY26" s="279"/>
      <c r="CZ26" s="283">
        <v>7.9</v>
      </c>
      <c r="DA26" s="335"/>
      <c r="DB26" s="335"/>
      <c r="DC26" s="338"/>
      <c r="DD26" s="288">
        <v>5034274</v>
      </c>
      <c r="DE26" s="217"/>
      <c r="DF26" s="217"/>
      <c r="DG26" s="217"/>
      <c r="DH26" s="217"/>
      <c r="DI26" s="217"/>
      <c r="DJ26" s="217"/>
      <c r="DK26" s="279"/>
      <c r="DL26" s="288" t="s">
        <v>192</v>
      </c>
      <c r="DM26" s="217"/>
      <c r="DN26" s="217"/>
      <c r="DO26" s="217"/>
      <c r="DP26" s="217"/>
      <c r="DQ26" s="217"/>
      <c r="DR26" s="217"/>
      <c r="DS26" s="217"/>
      <c r="DT26" s="217"/>
      <c r="DU26" s="217"/>
      <c r="DV26" s="279"/>
      <c r="DW26" s="283" t="s">
        <v>192</v>
      </c>
      <c r="DX26" s="335"/>
      <c r="DY26" s="335"/>
      <c r="DZ26" s="335"/>
      <c r="EA26" s="335"/>
      <c r="EB26" s="335"/>
      <c r="EC26" s="360"/>
    </row>
    <row r="27" spans="2:133" ht="11.25" customHeight="1">
      <c r="B27" s="261" t="s">
        <v>152</v>
      </c>
      <c r="C27" s="1"/>
      <c r="D27" s="1"/>
      <c r="E27" s="1"/>
      <c r="F27" s="1"/>
      <c r="G27" s="1"/>
      <c r="H27" s="1"/>
      <c r="I27" s="1"/>
      <c r="J27" s="1"/>
      <c r="K27" s="1"/>
      <c r="L27" s="1"/>
      <c r="M27" s="1"/>
      <c r="N27" s="1"/>
      <c r="O27" s="1"/>
      <c r="P27" s="1"/>
      <c r="Q27" s="269"/>
      <c r="R27" s="274">
        <v>344520</v>
      </c>
      <c r="S27" s="217"/>
      <c r="T27" s="217"/>
      <c r="U27" s="217"/>
      <c r="V27" s="217"/>
      <c r="W27" s="217"/>
      <c r="X27" s="217"/>
      <c r="Y27" s="279"/>
      <c r="Z27" s="282">
        <v>0.5</v>
      </c>
      <c r="AA27" s="282"/>
      <c r="AB27" s="282"/>
      <c r="AC27" s="282"/>
      <c r="AD27" s="287" t="s">
        <v>192</v>
      </c>
      <c r="AE27" s="287"/>
      <c r="AF27" s="287"/>
      <c r="AG27" s="287"/>
      <c r="AH27" s="287"/>
      <c r="AI27" s="287"/>
      <c r="AJ27" s="287"/>
      <c r="AK27" s="287"/>
      <c r="AL27" s="283" t="s">
        <v>192</v>
      </c>
      <c r="AM27" s="238"/>
      <c r="AN27" s="238"/>
      <c r="AO27" s="296"/>
      <c r="AP27" s="261" t="s">
        <v>387</v>
      </c>
      <c r="AQ27" s="1"/>
      <c r="AR27" s="1"/>
      <c r="AS27" s="1"/>
      <c r="AT27" s="1"/>
      <c r="AU27" s="1"/>
      <c r="AV27" s="1"/>
      <c r="AW27" s="1"/>
      <c r="AX27" s="1"/>
      <c r="AY27" s="1"/>
      <c r="AZ27" s="1"/>
      <c r="BA27" s="1"/>
      <c r="BB27" s="1"/>
      <c r="BC27" s="1"/>
      <c r="BD27" s="1"/>
      <c r="BE27" s="1"/>
      <c r="BF27" s="269"/>
      <c r="BG27" s="274">
        <v>17203903</v>
      </c>
      <c r="BH27" s="217"/>
      <c r="BI27" s="217"/>
      <c r="BJ27" s="217"/>
      <c r="BK27" s="217"/>
      <c r="BL27" s="217"/>
      <c r="BM27" s="217"/>
      <c r="BN27" s="279"/>
      <c r="BO27" s="282">
        <v>100</v>
      </c>
      <c r="BP27" s="282"/>
      <c r="BQ27" s="282"/>
      <c r="BR27" s="282"/>
      <c r="BS27" s="287">
        <v>195657</v>
      </c>
      <c r="BT27" s="287"/>
      <c r="BU27" s="287"/>
      <c r="BV27" s="287"/>
      <c r="BW27" s="287"/>
      <c r="BX27" s="287"/>
      <c r="BY27" s="287"/>
      <c r="BZ27" s="287"/>
      <c r="CA27" s="287"/>
      <c r="CB27" s="325"/>
      <c r="CD27" s="261" t="s">
        <v>213</v>
      </c>
      <c r="CE27" s="1"/>
      <c r="CF27" s="1"/>
      <c r="CG27" s="1"/>
      <c r="CH27" s="1"/>
      <c r="CI27" s="1"/>
      <c r="CJ27" s="1"/>
      <c r="CK27" s="1"/>
      <c r="CL27" s="1"/>
      <c r="CM27" s="1"/>
      <c r="CN27" s="1"/>
      <c r="CO27" s="1"/>
      <c r="CP27" s="1"/>
      <c r="CQ27" s="269"/>
      <c r="CR27" s="274">
        <v>15533228</v>
      </c>
      <c r="CS27" s="313"/>
      <c r="CT27" s="313"/>
      <c r="CU27" s="313"/>
      <c r="CV27" s="313"/>
      <c r="CW27" s="313"/>
      <c r="CX27" s="313"/>
      <c r="CY27" s="332"/>
      <c r="CZ27" s="283">
        <v>22.9</v>
      </c>
      <c r="DA27" s="335"/>
      <c r="DB27" s="335"/>
      <c r="DC27" s="338"/>
      <c r="DD27" s="288">
        <v>6012111</v>
      </c>
      <c r="DE27" s="313"/>
      <c r="DF27" s="313"/>
      <c r="DG27" s="313"/>
      <c r="DH27" s="313"/>
      <c r="DI27" s="313"/>
      <c r="DJ27" s="313"/>
      <c r="DK27" s="332"/>
      <c r="DL27" s="288">
        <v>4230929</v>
      </c>
      <c r="DM27" s="313"/>
      <c r="DN27" s="313"/>
      <c r="DO27" s="313"/>
      <c r="DP27" s="313"/>
      <c r="DQ27" s="313"/>
      <c r="DR27" s="313"/>
      <c r="DS27" s="313"/>
      <c r="DT27" s="313"/>
      <c r="DU27" s="313"/>
      <c r="DV27" s="332"/>
      <c r="DW27" s="283">
        <v>11</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497943</v>
      </c>
      <c r="S28" s="217"/>
      <c r="T28" s="217"/>
      <c r="U28" s="217"/>
      <c r="V28" s="217"/>
      <c r="W28" s="217"/>
      <c r="X28" s="217"/>
      <c r="Y28" s="279"/>
      <c r="Z28" s="282">
        <v>0.7</v>
      </c>
      <c r="AA28" s="282"/>
      <c r="AB28" s="282"/>
      <c r="AC28" s="282"/>
      <c r="AD28" s="287">
        <v>105</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7409329</v>
      </c>
      <c r="CS28" s="217"/>
      <c r="CT28" s="217"/>
      <c r="CU28" s="217"/>
      <c r="CV28" s="217"/>
      <c r="CW28" s="217"/>
      <c r="CX28" s="217"/>
      <c r="CY28" s="279"/>
      <c r="CZ28" s="283">
        <v>10.9</v>
      </c>
      <c r="DA28" s="335"/>
      <c r="DB28" s="335"/>
      <c r="DC28" s="338"/>
      <c r="DD28" s="288">
        <v>7148046</v>
      </c>
      <c r="DE28" s="217"/>
      <c r="DF28" s="217"/>
      <c r="DG28" s="217"/>
      <c r="DH28" s="217"/>
      <c r="DI28" s="217"/>
      <c r="DJ28" s="217"/>
      <c r="DK28" s="279"/>
      <c r="DL28" s="288">
        <v>7148046</v>
      </c>
      <c r="DM28" s="217"/>
      <c r="DN28" s="217"/>
      <c r="DO28" s="217"/>
      <c r="DP28" s="217"/>
      <c r="DQ28" s="217"/>
      <c r="DR28" s="217"/>
      <c r="DS28" s="217"/>
      <c r="DT28" s="217"/>
      <c r="DU28" s="217"/>
      <c r="DV28" s="279"/>
      <c r="DW28" s="283">
        <v>18.600000000000001</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67789</v>
      </c>
      <c r="S29" s="217"/>
      <c r="T29" s="217"/>
      <c r="U29" s="217"/>
      <c r="V29" s="217"/>
      <c r="W29" s="217"/>
      <c r="X29" s="217"/>
      <c r="Y29" s="279"/>
      <c r="Z29" s="282">
        <v>0.1</v>
      </c>
      <c r="AA29" s="282"/>
      <c r="AB29" s="282"/>
      <c r="AC29" s="282"/>
      <c r="AD29" s="287" t="s">
        <v>192</v>
      </c>
      <c r="AE29" s="287"/>
      <c r="AF29" s="287"/>
      <c r="AG29" s="287"/>
      <c r="AH29" s="287"/>
      <c r="AI29" s="287"/>
      <c r="AJ29" s="287"/>
      <c r="AK29" s="287"/>
      <c r="AL29" s="283" t="s">
        <v>192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167</v>
      </c>
      <c r="CE29" s="41"/>
      <c r="CF29" s="261" t="s">
        <v>22</v>
      </c>
      <c r="CG29" s="1"/>
      <c r="CH29" s="1"/>
      <c r="CI29" s="1"/>
      <c r="CJ29" s="1"/>
      <c r="CK29" s="1"/>
      <c r="CL29" s="1"/>
      <c r="CM29" s="1"/>
      <c r="CN29" s="1"/>
      <c r="CO29" s="1"/>
      <c r="CP29" s="1"/>
      <c r="CQ29" s="269"/>
      <c r="CR29" s="274">
        <v>7406206</v>
      </c>
      <c r="CS29" s="313"/>
      <c r="CT29" s="313"/>
      <c r="CU29" s="313"/>
      <c r="CV29" s="313"/>
      <c r="CW29" s="313"/>
      <c r="CX29" s="313"/>
      <c r="CY29" s="332"/>
      <c r="CZ29" s="283">
        <v>10.9</v>
      </c>
      <c r="DA29" s="335"/>
      <c r="DB29" s="335"/>
      <c r="DC29" s="338"/>
      <c r="DD29" s="288">
        <v>7144923</v>
      </c>
      <c r="DE29" s="313"/>
      <c r="DF29" s="313"/>
      <c r="DG29" s="313"/>
      <c r="DH29" s="313"/>
      <c r="DI29" s="313"/>
      <c r="DJ29" s="313"/>
      <c r="DK29" s="332"/>
      <c r="DL29" s="288">
        <v>7144923</v>
      </c>
      <c r="DM29" s="313"/>
      <c r="DN29" s="313"/>
      <c r="DO29" s="313"/>
      <c r="DP29" s="313"/>
      <c r="DQ29" s="313"/>
      <c r="DR29" s="313"/>
      <c r="DS29" s="313"/>
      <c r="DT29" s="313"/>
      <c r="DU29" s="313"/>
      <c r="DV29" s="332"/>
      <c r="DW29" s="283">
        <v>18.600000000000001</v>
      </c>
      <c r="DX29" s="335"/>
      <c r="DY29" s="335"/>
      <c r="DZ29" s="335"/>
      <c r="EA29" s="335"/>
      <c r="EB29" s="335"/>
      <c r="EC29" s="360"/>
    </row>
    <row r="30" spans="2:133" ht="11.25" customHeight="1">
      <c r="B30" s="261" t="s">
        <v>338</v>
      </c>
      <c r="C30" s="1"/>
      <c r="D30" s="1"/>
      <c r="E30" s="1"/>
      <c r="F30" s="1"/>
      <c r="G30" s="1"/>
      <c r="H30" s="1"/>
      <c r="I30" s="1"/>
      <c r="J30" s="1"/>
      <c r="K30" s="1"/>
      <c r="L30" s="1"/>
      <c r="M30" s="1"/>
      <c r="N30" s="1"/>
      <c r="O30" s="1"/>
      <c r="P30" s="1"/>
      <c r="Q30" s="269"/>
      <c r="R30" s="274">
        <v>11893640</v>
      </c>
      <c r="S30" s="217"/>
      <c r="T30" s="217"/>
      <c r="U30" s="217"/>
      <c r="V30" s="217"/>
      <c r="W30" s="217"/>
      <c r="X30" s="217"/>
      <c r="Y30" s="279"/>
      <c r="Z30" s="282">
        <v>17.100000000000001</v>
      </c>
      <c r="AA30" s="282"/>
      <c r="AB30" s="282"/>
      <c r="AC30" s="282"/>
      <c r="AD30" s="287" t="s">
        <v>192</v>
      </c>
      <c r="AE30" s="287"/>
      <c r="AF30" s="287"/>
      <c r="AG30" s="287"/>
      <c r="AH30" s="287"/>
      <c r="AI30" s="287"/>
      <c r="AJ30" s="287"/>
      <c r="AK30" s="287"/>
      <c r="AL30" s="283" t="s">
        <v>192</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181</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7143057</v>
      </c>
      <c r="CS30" s="217"/>
      <c r="CT30" s="217"/>
      <c r="CU30" s="217"/>
      <c r="CV30" s="217"/>
      <c r="CW30" s="217"/>
      <c r="CX30" s="217"/>
      <c r="CY30" s="279"/>
      <c r="CZ30" s="283">
        <v>10.5</v>
      </c>
      <c r="DA30" s="335"/>
      <c r="DB30" s="335"/>
      <c r="DC30" s="338"/>
      <c r="DD30" s="288">
        <v>6896935</v>
      </c>
      <c r="DE30" s="217"/>
      <c r="DF30" s="217"/>
      <c r="DG30" s="217"/>
      <c r="DH30" s="217"/>
      <c r="DI30" s="217"/>
      <c r="DJ30" s="217"/>
      <c r="DK30" s="279"/>
      <c r="DL30" s="288">
        <v>6896935</v>
      </c>
      <c r="DM30" s="217"/>
      <c r="DN30" s="217"/>
      <c r="DO30" s="217"/>
      <c r="DP30" s="217"/>
      <c r="DQ30" s="217"/>
      <c r="DR30" s="217"/>
      <c r="DS30" s="217"/>
      <c r="DT30" s="217"/>
      <c r="DU30" s="217"/>
      <c r="DV30" s="279"/>
      <c r="DW30" s="283">
        <v>18</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192</v>
      </c>
      <c r="S31" s="217"/>
      <c r="T31" s="217"/>
      <c r="U31" s="217"/>
      <c r="V31" s="217"/>
      <c r="W31" s="217"/>
      <c r="X31" s="217"/>
      <c r="Y31" s="279"/>
      <c r="Z31" s="282" t="s">
        <v>192</v>
      </c>
      <c r="AA31" s="282"/>
      <c r="AB31" s="282"/>
      <c r="AC31" s="282"/>
      <c r="AD31" s="287" t="s">
        <v>192</v>
      </c>
      <c r="AE31" s="287"/>
      <c r="AF31" s="287"/>
      <c r="AG31" s="287"/>
      <c r="AH31" s="287"/>
      <c r="AI31" s="287"/>
      <c r="AJ31" s="287"/>
      <c r="AK31" s="287"/>
      <c r="AL31" s="283" t="s">
        <v>192</v>
      </c>
      <c r="AM31" s="238"/>
      <c r="AN31" s="238"/>
      <c r="AO31" s="296"/>
      <c r="AP31" s="163" t="s">
        <v>4</v>
      </c>
      <c r="AQ31" s="178"/>
      <c r="AR31" s="178"/>
      <c r="AS31" s="178"/>
      <c r="AT31" s="306" t="s">
        <v>391</v>
      </c>
      <c r="AU31" s="265"/>
      <c r="AV31" s="265"/>
      <c r="AW31" s="265"/>
      <c r="AX31" s="260" t="s">
        <v>266</v>
      </c>
      <c r="AY31" s="265"/>
      <c r="AZ31" s="265"/>
      <c r="BA31" s="265"/>
      <c r="BB31" s="265"/>
      <c r="BC31" s="265"/>
      <c r="BD31" s="265"/>
      <c r="BE31" s="265"/>
      <c r="BF31" s="268"/>
      <c r="BG31" s="318">
        <v>98.9</v>
      </c>
      <c r="BH31" s="322"/>
      <c r="BI31" s="322"/>
      <c r="BJ31" s="322"/>
      <c r="BK31" s="322"/>
      <c r="BL31" s="322"/>
      <c r="BM31" s="293">
        <v>95.6</v>
      </c>
      <c r="BN31" s="322"/>
      <c r="BO31" s="322"/>
      <c r="BP31" s="322"/>
      <c r="BQ31" s="324"/>
      <c r="BR31" s="318">
        <v>98.8</v>
      </c>
      <c r="BS31" s="322"/>
      <c r="BT31" s="322"/>
      <c r="BU31" s="322"/>
      <c r="BV31" s="322"/>
      <c r="BW31" s="322"/>
      <c r="BX31" s="293">
        <v>95.2</v>
      </c>
      <c r="BY31" s="322"/>
      <c r="BZ31" s="322"/>
      <c r="CA31" s="322"/>
      <c r="CB31" s="324"/>
      <c r="CD31" s="134"/>
      <c r="CE31" s="42"/>
      <c r="CF31" s="261" t="s">
        <v>312</v>
      </c>
      <c r="CG31" s="1"/>
      <c r="CH31" s="1"/>
      <c r="CI31" s="1"/>
      <c r="CJ31" s="1"/>
      <c r="CK31" s="1"/>
      <c r="CL31" s="1"/>
      <c r="CM31" s="1"/>
      <c r="CN31" s="1"/>
      <c r="CO31" s="1"/>
      <c r="CP31" s="1"/>
      <c r="CQ31" s="269"/>
      <c r="CR31" s="274">
        <v>263149</v>
      </c>
      <c r="CS31" s="313"/>
      <c r="CT31" s="313"/>
      <c r="CU31" s="313"/>
      <c r="CV31" s="313"/>
      <c r="CW31" s="313"/>
      <c r="CX31" s="313"/>
      <c r="CY31" s="332"/>
      <c r="CZ31" s="283">
        <v>0.4</v>
      </c>
      <c r="DA31" s="335"/>
      <c r="DB31" s="335"/>
      <c r="DC31" s="338"/>
      <c r="DD31" s="288">
        <v>247988</v>
      </c>
      <c r="DE31" s="313"/>
      <c r="DF31" s="313"/>
      <c r="DG31" s="313"/>
      <c r="DH31" s="313"/>
      <c r="DI31" s="313"/>
      <c r="DJ31" s="313"/>
      <c r="DK31" s="332"/>
      <c r="DL31" s="288">
        <v>247988</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4637919</v>
      </c>
      <c r="S32" s="217"/>
      <c r="T32" s="217"/>
      <c r="U32" s="217"/>
      <c r="V32" s="217"/>
      <c r="W32" s="217"/>
      <c r="X32" s="217"/>
      <c r="Y32" s="279"/>
      <c r="Z32" s="282">
        <v>6.7</v>
      </c>
      <c r="AA32" s="282"/>
      <c r="AB32" s="282"/>
      <c r="AC32" s="282"/>
      <c r="AD32" s="287" t="s">
        <v>192</v>
      </c>
      <c r="AE32" s="287"/>
      <c r="AF32" s="287"/>
      <c r="AG32" s="287"/>
      <c r="AH32" s="287"/>
      <c r="AI32" s="287"/>
      <c r="AJ32" s="287"/>
      <c r="AK32" s="287"/>
      <c r="AL32" s="283" t="s">
        <v>192</v>
      </c>
      <c r="AM32" s="238"/>
      <c r="AN32" s="238"/>
      <c r="AO32" s="296"/>
      <c r="AP32" s="299"/>
      <c r="AQ32" s="29"/>
      <c r="AR32" s="29"/>
      <c r="AS32" s="29"/>
      <c r="AT32" s="307"/>
      <c r="AU32" s="1" t="s">
        <v>241</v>
      </c>
      <c r="AX32" s="261" t="s">
        <v>371</v>
      </c>
      <c r="AY32" s="1"/>
      <c r="AZ32" s="1"/>
      <c r="BA32" s="1"/>
      <c r="BB32" s="1"/>
      <c r="BC32" s="1"/>
      <c r="BD32" s="1"/>
      <c r="BE32" s="1"/>
      <c r="BF32" s="269"/>
      <c r="BG32" s="319">
        <v>99</v>
      </c>
      <c r="BH32" s="313"/>
      <c r="BI32" s="313"/>
      <c r="BJ32" s="313"/>
      <c r="BK32" s="313"/>
      <c r="BL32" s="313"/>
      <c r="BM32" s="238">
        <v>95.5</v>
      </c>
      <c r="BN32" s="313"/>
      <c r="BO32" s="313"/>
      <c r="BP32" s="313"/>
      <c r="BQ32" s="316"/>
      <c r="BR32" s="319">
        <v>98.9</v>
      </c>
      <c r="BS32" s="313"/>
      <c r="BT32" s="313"/>
      <c r="BU32" s="313"/>
      <c r="BV32" s="313"/>
      <c r="BW32" s="313"/>
      <c r="BX32" s="238">
        <v>95.5</v>
      </c>
      <c r="BY32" s="313"/>
      <c r="BZ32" s="313"/>
      <c r="CA32" s="313"/>
      <c r="CB32" s="316"/>
      <c r="CD32" s="135"/>
      <c r="CE32" s="142"/>
      <c r="CF32" s="261" t="s">
        <v>394</v>
      </c>
      <c r="CG32" s="1"/>
      <c r="CH32" s="1"/>
      <c r="CI32" s="1"/>
      <c r="CJ32" s="1"/>
      <c r="CK32" s="1"/>
      <c r="CL32" s="1"/>
      <c r="CM32" s="1"/>
      <c r="CN32" s="1"/>
      <c r="CO32" s="1"/>
      <c r="CP32" s="1"/>
      <c r="CQ32" s="269"/>
      <c r="CR32" s="274">
        <v>3123</v>
      </c>
      <c r="CS32" s="217"/>
      <c r="CT32" s="217"/>
      <c r="CU32" s="217"/>
      <c r="CV32" s="217"/>
      <c r="CW32" s="217"/>
      <c r="CX32" s="217"/>
      <c r="CY32" s="279"/>
      <c r="CZ32" s="283">
        <v>0</v>
      </c>
      <c r="DA32" s="335"/>
      <c r="DB32" s="335"/>
      <c r="DC32" s="338"/>
      <c r="DD32" s="288">
        <v>3123</v>
      </c>
      <c r="DE32" s="217"/>
      <c r="DF32" s="217"/>
      <c r="DG32" s="217"/>
      <c r="DH32" s="217"/>
      <c r="DI32" s="217"/>
      <c r="DJ32" s="217"/>
      <c r="DK32" s="279"/>
      <c r="DL32" s="288">
        <v>3123</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227</v>
      </c>
      <c r="C33" s="1"/>
      <c r="D33" s="1"/>
      <c r="E33" s="1"/>
      <c r="F33" s="1"/>
      <c r="G33" s="1"/>
      <c r="H33" s="1"/>
      <c r="I33" s="1"/>
      <c r="J33" s="1"/>
      <c r="K33" s="1"/>
      <c r="L33" s="1"/>
      <c r="M33" s="1"/>
      <c r="N33" s="1"/>
      <c r="O33" s="1"/>
      <c r="P33" s="1"/>
      <c r="Q33" s="269"/>
      <c r="R33" s="274">
        <v>281730</v>
      </c>
      <c r="S33" s="217"/>
      <c r="T33" s="217"/>
      <c r="U33" s="217"/>
      <c r="V33" s="217"/>
      <c r="W33" s="217"/>
      <c r="X33" s="217"/>
      <c r="Y33" s="279"/>
      <c r="Z33" s="282">
        <v>0.4</v>
      </c>
      <c r="AA33" s="282"/>
      <c r="AB33" s="282"/>
      <c r="AC33" s="282"/>
      <c r="AD33" s="287">
        <v>20026</v>
      </c>
      <c r="AE33" s="287"/>
      <c r="AF33" s="287"/>
      <c r="AG33" s="287"/>
      <c r="AH33" s="287"/>
      <c r="AI33" s="287"/>
      <c r="AJ33" s="287"/>
      <c r="AK33" s="287"/>
      <c r="AL33" s="283">
        <v>0.1</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98.7</v>
      </c>
      <c r="BH33" s="312"/>
      <c r="BI33" s="312"/>
      <c r="BJ33" s="312"/>
      <c r="BK33" s="312"/>
      <c r="BL33" s="312"/>
      <c r="BM33" s="294">
        <v>95.4</v>
      </c>
      <c r="BN33" s="312"/>
      <c r="BO33" s="312"/>
      <c r="BP33" s="312"/>
      <c r="BQ33" s="317"/>
      <c r="BR33" s="320">
        <v>98.5</v>
      </c>
      <c r="BS33" s="312"/>
      <c r="BT33" s="312"/>
      <c r="BU33" s="312"/>
      <c r="BV33" s="312"/>
      <c r="BW33" s="312"/>
      <c r="BX33" s="294">
        <v>94.6</v>
      </c>
      <c r="BY33" s="312"/>
      <c r="BZ33" s="312"/>
      <c r="CA33" s="312"/>
      <c r="CB33" s="317"/>
      <c r="CD33" s="261" t="s">
        <v>395</v>
      </c>
      <c r="CE33" s="1"/>
      <c r="CF33" s="1"/>
      <c r="CG33" s="1"/>
      <c r="CH33" s="1"/>
      <c r="CI33" s="1"/>
      <c r="CJ33" s="1"/>
      <c r="CK33" s="1"/>
      <c r="CL33" s="1"/>
      <c r="CM33" s="1"/>
      <c r="CN33" s="1"/>
      <c r="CO33" s="1"/>
      <c r="CP33" s="1"/>
      <c r="CQ33" s="269"/>
      <c r="CR33" s="274">
        <v>28351014</v>
      </c>
      <c r="CS33" s="313"/>
      <c r="CT33" s="313"/>
      <c r="CU33" s="313"/>
      <c r="CV33" s="313"/>
      <c r="CW33" s="313"/>
      <c r="CX33" s="313"/>
      <c r="CY33" s="332"/>
      <c r="CZ33" s="283">
        <v>41.8</v>
      </c>
      <c r="DA33" s="335"/>
      <c r="DB33" s="335"/>
      <c r="DC33" s="338"/>
      <c r="DD33" s="288">
        <v>22399957</v>
      </c>
      <c r="DE33" s="313"/>
      <c r="DF33" s="313"/>
      <c r="DG33" s="313"/>
      <c r="DH33" s="313"/>
      <c r="DI33" s="313"/>
      <c r="DJ33" s="313"/>
      <c r="DK33" s="332"/>
      <c r="DL33" s="288">
        <v>17397237</v>
      </c>
      <c r="DM33" s="313"/>
      <c r="DN33" s="313"/>
      <c r="DO33" s="313"/>
      <c r="DP33" s="313"/>
      <c r="DQ33" s="313"/>
      <c r="DR33" s="313"/>
      <c r="DS33" s="313"/>
      <c r="DT33" s="313"/>
      <c r="DU33" s="313"/>
      <c r="DV33" s="332"/>
      <c r="DW33" s="283">
        <v>45.3</v>
      </c>
      <c r="DX33" s="335"/>
      <c r="DY33" s="335"/>
      <c r="DZ33" s="335"/>
      <c r="EA33" s="335"/>
      <c r="EB33" s="335"/>
      <c r="EC33" s="360"/>
    </row>
    <row r="34" spans="2:133" ht="11.25" customHeight="1">
      <c r="B34" s="261" t="s">
        <v>143</v>
      </c>
      <c r="C34" s="1"/>
      <c r="D34" s="1"/>
      <c r="E34" s="1"/>
      <c r="F34" s="1"/>
      <c r="G34" s="1"/>
      <c r="H34" s="1"/>
      <c r="I34" s="1"/>
      <c r="J34" s="1"/>
      <c r="K34" s="1"/>
      <c r="L34" s="1"/>
      <c r="M34" s="1"/>
      <c r="N34" s="1"/>
      <c r="O34" s="1"/>
      <c r="P34" s="1"/>
      <c r="Q34" s="269"/>
      <c r="R34" s="274">
        <v>736944</v>
      </c>
      <c r="S34" s="217"/>
      <c r="T34" s="217"/>
      <c r="U34" s="217"/>
      <c r="V34" s="217"/>
      <c r="W34" s="217"/>
      <c r="X34" s="217"/>
      <c r="Y34" s="279"/>
      <c r="Z34" s="282">
        <v>1.1000000000000001</v>
      </c>
      <c r="AA34" s="282"/>
      <c r="AB34" s="282"/>
      <c r="AC34" s="282"/>
      <c r="AD34" s="287" t="s">
        <v>192</v>
      </c>
      <c r="AE34" s="287"/>
      <c r="AF34" s="287"/>
      <c r="AG34" s="287"/>
      <c r="AH34" s="287"/>
      <c r="AI34" s="287"/>
      <c r="AJ34" s="287"/>
      <c r="AK34" s="287"/>
      <c r="AL34" s="283" t="s">
        <v>192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7887214</v>
      </c>
      <c r="CS34" s="217"/>
      <c r="CT34" s="217"/>
      <c r="CU34" s="217"/>
      <c r="CV34" s="217"/>
      <c r="CW34" s="217"/>
      <c r="CX34" s="217"/>
      <c r="CY34" s="279"/>
      <c r="CZ34" s="283">
        <v>11.6</v>
      </c>
      <c r="DA34" s="335"/>
      <c r="DB34" s="335"/>
      <c r="DC34" s="338"/>
      <c r="DD34" s="288">
        <v>5404062</v>
      </c>
      <c r="DE34" s="217"/>
      <c r="DF34" s="217"/>
      <c r="DG34" s="217"/>
      <c r="DH34" s="217"/>
      <c r="DI34" s="217"/>
      <c r="DJ34" s="217"/>
      <c r="DK34" s="279"/>
      <c r="DL34" s="288">
        <v>5147502</v>
      </c>
      <c r="DM34" s="217"/>
      <c r="DN34" s="217"/>
      <c r="DO34" s="217"/>
      <c r="DP34" s="217"/>
      <c r="DQ34" s="217"/>
      <c r="DR34" s="217"/>
      <c r="DS34" s="217"/>
      <c r="DT34" s="217"/>
      <c r="DU34" s="217"/>
      <c r="DV34" s="279"/>
      <c r="DW34" s="283">
        <v>13.4</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3690398</v>
      </c>
      <c r="S35" s="217"/>
      <c r="T35" s="217"/>
      <c r="U35" s="217"/>
      <c r="V35" s="217"/>
      <c r="W35" s="217"/>
      <c r="X35" s="217"/>
      <c r="Y35" s="279"/>
      <c r="Z35" s="282">
        <v>5.3</v>
      </c>
      <c r="AA35" s="282"/>
      <c r="AB35" s="282"/>
      <c r="AC35" s="282"/>
      <c r="AD35" s="287" t="s">
        <v>192</v>
      </c>
      <c r="AE35" s="287"/>
      <c r="AF35" s="287"/>
      <c r="AG35" s="287"/>
      <c r="AH35" s="287"/>
      <c r="AI35" s="287"/>
      <c r="AJ35" s="287"/>
      <c r="AK35" s="287"/>
      <c r="AL35" s="283" t="s">
        <v>192</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1469589</v>
      </c>
      <c r="CS35" s="313"/>
      <c r="CT35" s="313"/>
      <c r="CU35" s="313"/>
      <c r="CV35" s="313"/>
      <c r="CW35" s="313"/>
      <c r="CX35" s="313"/>
      <c r="CY35" s="332"/>
      <c r="CZ35" s="283">
        <v>2.2000000000000002</v>
      </c>
      <c r="DA35" s="335"/>
      <c r="DB35" s="335"/>
      <c r="DC35" s="338"/>
      <c r="DD35" s="288">
        <v>1133406</v>
      </c>
      <c r="DE35" s="313"/>
      <c r="DF35" s="313"/>
      <c r="DG35" s="313"/>
      <c r="DH35" s="313"/>
      <c r="DI35" s="313"/>
      <c r="DJ35" s="313"/>
      <c r="DK35" s="332"/>
      <c r="DL35" s="288">
        <v>626456</v>
      </c>
      <c r="DM35" s="313"/>
      <c r="DN35" s="313"/>
      <c r="DO35" s="313"/>
      <c r="DP35" s="313"/>
      <c r="DQ35" s="313"/>
      <c r="DR35" s="313"/>
      <c r="DS35" s="313"/>
      <c r="DT35" s="313"/>
      <c r="DU35" s="313"/>
      <c r="DV35" s="332"/>
      <c r="DW35" s="283">
        <v>1.6</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981494</v>
      </c>
      <c r="S36" s="217"/>
      <c r="T36" s="217"/>
      <c r="U36" s="217"/>
      <c r="V36" s="217"/>
      <c r="W36" s="217"/>
      <c r="X36" s="217"/>
      <c r="Y36" s="279"/>
      <c r="Z36" s="282">
        <v>1.4</v>
      </c>
      <c r="AA36" s="282"/>
      <c r="AB36" s="282"/>
      <c r="AC36" s="282"/>
      <c r="AD36" s="287" t="s">
        <v>192</v>
      </c>
      <c r="AE36" s="287"/>
      <c r="AF36" s="287"/>
      <c r="AG36" s="287"/>
      <c r="AH36" s="287"/>
      <c r="AI36" s="287"/>
      <c r="AJ36" s="287"/>
      <c r="AK36" s="287"/>
      <c r="AL36" s="283" t="s">
        <v>192</v>
      </c>
      <c r="AM36" s="238"/>
      <c r="AN36" s="238"/>
      <c r="AO36" s="296"/>
      <c r="AP36" s="95"/>
      <c r="AQ36" s="301" t="s">
        <v>387</v>
      </c>
      <c r="AR36" s="304"/>
      <c r="AS36" s="304"/>
      <c r="AT36" s="304"/>
      <c r="AU36" s="304"/>
      <c r="AV36" s="304"/>
      <c r="AW36" s="304"/>
      <c r="AX36" s="304"/>
      <c r="AY36" s="309"/>
      <c r="AZ36" s="273">
        <v>10156302</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111181</v>
      </c>
      <c r="BW36" s="276"/>
      <c r="BX36" s="276"/>
      <c r="BY36" s="276"/>
      <c r="BZ36" s="276"/>
      <c r="CA36" s="276"/>
      <c r="CB36" s="315"/>
      <c r="CD36" s="261" t="s">
        <v>30</v>
      </c>
      <c r="CE36" s="1"/>
      <c r="CF36" s="1"/>
      <c r="CG36" s="1"/>
      <c r="CH36" s="1"/>
      <c r="CI36" s="1"/>
      <c r="CJ36" s="1"/>
      <c r="CK36" s="1"/>
      <c r="CL36" s="1"/>
      <c r="CM36" s="1"/>
      <c r="CN36" s="1"/>
      <c r="CO36" s="1"/>
      <c r="CP36" s="1"/>
      <c r="CQ36" s="269"/>
      <c r="CR36" s="274">
        <v>12013382</v>
      </c>
      <c r="CS36" s="217"/>
      <c r="CT36" s="217"/>
      <c r="CU36" s="217"/>
      <c r="CV36" s="217"/>
      <c r="CW36" s="217"/>
      <c r="CX36" s="217"/>
      <c r="CY36" s="279"/>
      <c r="CZ36" s="283">
        <v>17.7</v>
      </c>
      <c r="DA36" s="335"/>
      <c r="DB36" s="335"/>
      <c r="DC36" s="338"/>
      <c r="DD36" s="288">
        <v>11045588</v>
      </c>
      <c r="DE36" s="217"/>
      <c r="DF36" s="217"/>
      <c r="DG36" s="217"/>
      <c r="DH36" s="217"/>
      <c r="DI36" s="217"/>
      <c r="DJ36" s="217"/>
      <c r="DK36" s="279"/>
      <c r="DL36" s="288">
        <v>8059901</v>
      </c>
      <c r="DM36" s="217"/>
      <c r="DN36" s="217"/>
      <c r="DO36" s="217"/>
      <c r="DP36" s="217"/>
      <c r="DQ36" s="217"/>
      <c r="DR36" s="217"/>
      <c r="DS36" s="217"/>
      <c r="DT36" s="217"/>
      <c r="DU36" s="217"/>
      <c r="DV36" s="279"/>
      <c r="DW36" s="283">
        <v>21</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1605090</v>
      </c>
      <c r="S37" s="217"/>
      <c r="T37" s="217"/>
      <c r="U37" s="217"/>
      <c r="V37" s="217"/>
      <c r="W37" s="217"/>
      <c r="X37" s="217"/>
      <c r="Y37" s="279"/>
      <c r="Z37" s="282">
        <v>2.2999999999999998</v>
      </c>
      <c r="AA37" s="282"/>
      <c r="AB37" s="282"/>
      <c r="AC37" s="282"/>
      <c r="AD37" s="287" t="s">
        <v>192</v>
      </c>
      <c r="AE37" s="287"/>
      <c r="AF37" s="287"/>
      <c r="AG37" s="287"/>
      <c r="AH37" s="287"/>
      <c r="AI37" s="287"/>
      <c r="AJ37" s="287"/>
      <c r="AK37" s="287"/>
      <c r="AL37" s="283" t="s">
        <v>192</v>
      </c>
      <c r="AM37" s="238"/>
      <c r="AN37" s="238"/>
      <c r="AO37" s="296"/>
      <c r="AQ37" s="302" t="s">
        <v>407</v>
      </c>
      <c r="AR37" s="111"/>
      <c r="AS37" s="111"/>
      <c r="AT37" s="111"/>
      <c r="AU37" s="111"/>
      <c r="AV37" s="111"/>
      <c r="AW37" s="111"/>
      <c r="AX37" s="111"/>
      <c r="AY37" s="310"/>
      <c r="AZ37" s="274">
        <v>3123726</v>
      </c>
      <c r="BA37" s="217"/>
      <c r="BB37" s="217"/>
      <c r="BC37" s="217"/>
      <c r="BD37" s="313"/>
      <c r="BE37" s="313"/>
      <c r="BF37" s="316"/>
      <c r="BG37" s="261" t="s">
        <v>412</v>
      </c>
      <c r="BH37" s="1"/>
      <c r="BI37" s="1"/>
      <c r="BJ37" s="1"/>
      <c r="BK37" s="1"/>
      <c r="BL37" s="1"/>
      <c r="BM37" s="1"/>
      <c r="BN37" s="1"/>
      <c r="BO37" s="1"/>
      <c r="BP37" s="1"/>
      <c r="BQ37" s="1"/>
      <c r="BR37" s="1"/>
      <c r="BS37" s="1"/>
      <c r="BT37" s="1"/>
      <c r="BU37" s="269"/>
      <c r="BV37" s="274">
        <v>-21583</v>
      </c>
      <c r="BW37" s="217"/>
      <c r="BX37" s="217"/>
      <c r="BY37" s="217"/>
      <c r="BZ37" s="217"/>
      <c r="CA37" s="217"/>
      <c r="CB37" s="326"/>
      <c r="CD37" s="261" t="s">
        <v>155</v>
      </c>
      <c r="CE37" s="1"/>
      <c r="CF37" s="1"/>
      <c r="CG37" s="1"/>
      <c r="CH37" s="1"/>
      <c r="CI37" s="1"/>
      <c r="CJ37" s="1"/>
      <c r="CK37" s="1"/>
      <c r="CL37" s="1"/>
      <c r="CM37" s="1"/>
      <c r="CN37" s="1"/>
      <c r="CO37" s="1"/>
      <c r="CP37" s="1"/>
      <c r="CQ37" s="269"/>
      <c r="CR37" s="274">
        <v>4599706</v>
      </c>
      <c r="CS37" s="313"/>
      <c r="CT37" s="313"/>
      <c r="CU37" s="313"/>
      <c r="CV37" s="313"/>
      <c r="CW37" s="313"/>
      <c r="CX37" s="313"/>
      <c r="CY37" s="332"/>
      <c r="CZ37" s="283">
        <v>6.8</v>
      </c>
      <c r="DA37" s="335"/>
      <c r="DB37" s="335"/>
      <c r="DC37" s="338"/>
      <c r="DD37" s="288">
        <v>4598010</v>
      </c>
      <c r="DE37" s="313"/>
      <c r="DF37" s="313"/>
      <c r="DG37" s="313"/>
      <c r="DH37" s="313"/>
      <c r="DI37" s="313"/>
      <c r="DJ37" s="313"/>
      <c r="DK37" s="332"/>
      <c r="DL37" s="288">
        <v>3373100</v>
      </c>
      <c r="DM37" s="313"/>
      <c r="DN37" s="313"/>
      <c r="DO37" s="313"/>
      <c r="DP37" s="313"/>
      <c r="DQ37" s="313"/>
      <c r="DR37" s="313"/>
      <c r="DS37" s="313"/>
      <c r="DT37" s="313"/>
      <c r="DU37" s="313"/>
      <c r="DV37" s="332"/>
      <c r="DW37" s="283">
        <v>8.8000000000000007</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4113700</v>
      </c>
      <c r="S38" s="217"/>
      <c r="T38" s="217"/>
      <c r="U38" s="217"/>
      <c r="V38" s="217"/>
      <c r="W38" s="217"/>
      <c r="X38" s="217"/>
      <c r="Y38" s="279"/>
      <c r="Z38" s="282">
        <v>5.9</v>
      </c>
      <c r="AA38" s="282"/>
      <c r="AB38" s="282"/>
      <c r="AC38" s="282"/>
      <c r="AD38" s="287" t="s">
        <v>192</v>
      </c>
      <c r="AE38" s="287"/>
      <c r="AF38" s="287"/>
      <c r="AG38" s="287"/>
      <c r="AH38" s="287"/>
      <c r="AI38" s="287"/>
      <c r="AJ38" s="287"/>
      <c r="AK38" s="287"/>
      <c r="AL38" s="283" t="s">
        <v>192</v>
      </c>
      <c r="AM38" s="238"/>
      <c r="AN38" s="238"/>
      <c r="AO38" s="296"/>
      <c r="AQ38" s="302" t="s">
        <v>414</v>
      </c>
      <c r="AR38" s="111"/>
      <c r="AS38" s="111"/>
      <c r="AT38" s="111"/>
      <c r="AU38" s="111"/>
      <c r="AV38" s="111"/>
      <c r="AW38" s="111"/>
      <c r="AX38" s="111"/>
      <c r="AY38" s="310"/>
      <c r="AZ38" s="274">
        <v>2413623</v>
      </c>
      <c r="BA38" s="217"/>
      <c r="BB38" s="217"/>
      <c r="BC38" s="217"/>
      <c r="BD38" s="313"/>
      <c r="BE38" s="313"/>
      <c r="BF38" s="316"/>
      <c r="BG38" s="261" t="s">
        <v>415</v>
      </c>
      <c r="BH38" s="1"/>
      <c r="BI38" s="1"/>
      <c r="BJ38" s="1"/>
      <c r="BK38" s="1"/>
      <c r="BL38" s="1"/>
      <c r="BM38" s="1"/>
      <c r="BN38" s="1"/>
      <c r="BO38" s="1"/>
      <c r="BP38" s="1"/>
      <c r="BQ38" s="1"/>
      <c r="BR38" s="1"/>
      <c r="BS38" s="1"/>
      <c r="BT38" s="1"/>
      <c r="BU38" s="269"/>
      <c r="BV38" s="274">
        <v>16529</v>
      </c>
      <c r="BW38" s="217"/>
      <c r="BX38" s="217"/>
      <c r="BY38" s="217"/>
      <c r="BZ38" s="217"/>
      <c r="CA38" s="217"/>
      <c r="CB38" s="326"/>
      <c r="CD38" s="261" t="s">
        <v>416</v>
      </c>
      <c r="CE38" s="1"/>
      <c r="CF38" s="1"/>
      <c r="CG38" s="1"/>
      <c r="CH38" s="1"/>
      <c r="CI38" s="1"/>
      <c r="CJ38" s="1"/>
      <c r="CK38" s="1"/>
      <c r="CL38" s="1"/>
      <c r="CM38" s="1"/>
      <c r="CN38" s="1"/>
      <c r="CO38" s="1"/>
      <c r="CP38" s="1"/>
      <c r="CQ38" s="269"/>
      <c r="CR38" s="274">
        <v>4541617</v>
      </c>
      <c r="CS38" s="217"/>
      <c r="CT38" s="217"/>
      <c r="CU38" s="217"/>
      <c r="CV38" s="217"/>
      <c r="CW38" s="217"/>
      <c r="CX38" s="217"/>
      <c r="CY38" s="279"/>
      <c r="CZ38" s="283">
        <v>6.7</v>
      </c>
      <c r="DA38" s="335"/>
      <c r="DB38" s="335"/>
      <c r="DC38" s="338"/>
      <c r="DD38" s="288">
        <v>3711344</v>
      </c>
      <c r="DE38" s="217"/>
      <c r="DF38" s="217"/>
      <c r="DG38" s="217"/>
      <c r="DH38" s="217"/>
      <c r="DI38" s="217"/>
      <c r="DJ38" s="217"/>
      <c r="DK38" s="279"/>
      <c r="DL38" s="288">
        <v>3563378</v>
      </c>
      <c r="DM38" s="217"/>
      <c r="DN38" s="217"/>
      <c r="DO38" s="217"/>
      <c r="DP38" s="217"/>
      <c r="DQ38" s="217"/>
      <c r="DR38" s="217"/>
      <c r="DS38" s="217"/>
      <c r="DT38" s="217"/>
      <c r="DU38" s="217"/>
      <c r="DV38" s="279"/>
      <c r="DW38" s="283">
        <v>9.3000000000000007</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192</v>
      </c>
      <c r="S39" s="217"/>
      <c r="T39" s="217"/>
      <c r="U39" s="217"/>
      <c r="V39" s="217"/>
      <c r="W39" s="217"/>
      <c r="X39" s="217"/>
      <c r="Y39" s="279"/>
      <c r="Z39" s="282" t="s">
        <v>192</v>
      </c>
      <c r="AA39" s="282"/>
      <c r="AB39" s="282"/>
      <c r="AC39" s="282"/>
      <c r="AD39" s="287" t="s">
        <v>192</v>
      </c>
      <c r="AE39" s="287"/>
      <c r="AF39" s="287"/>
      <c r="AG39" s="287"/>
      <c r="AH39" s="287"/>
      <c r="AI39" s="287"/>
      <c r="AJ39" s="287"/>
      <c r="AK39" s="287"/>
      <c r="AL39" s="283" t="s">
        <v>192</v>
      </c>
      <c r="AM39" s="238"/>
      <c r="AN39" s="238"/>
      <c r="AO39" s="296"/>
      <c r="AQ39" s="302" t="s">
        <v>304</v>
      </c>
      <c r="AR39" s="111"/>
      <c r="AS39" s="111"/>
      <c r="AT39" s="111"/>
      <c r="AU39" s="111"/>
      <c r="AV39" s="111"/>
      <c r="AW39" s="111"/>
      <c r="AX39" s="111"/>
      <c r="AY39" s="310"/>
      <c r="AZ39" s="274">
        <v>77336</v>
      </c>
      <c r="BA39" s="217"/>
      <c r="BB39" s="217"/>
      <c r="BC39" s="217"/>
      <c r="BD39" s="313"/>
      <c r="BE39" s="313"/>
      <c r="BF39" s="316"/>
      <c r="BG39" s="261" t="s">
        <v>333</v>
      </c>
      <c r="BH39" s="1"/>
      <c r="BI39" s="1"/>
      <c r="BJ39" s="1"/>
      <c r="BK39" s="1"/>
      <c r="BL39" s="1"/>
      <c r="BM39" s="1"/>
      <c r="BN39" s="1"/>
      <c r="BO39" s="1"/>
      <c r="BP39" s="1"/>
      <c r="BQ39" s="1"/>
      <c r="BR39" s="1"/>
      <c r="BS39" s="1"/>
      <c r="BT39" s="1"/>
      <c r="BU39" s="269"/>
      <c r="BV39" s="274">
        <v>25784</v>
      </c>
      <c r="BW39" s="217"/>
      <c r="BX39" s="217"/>
      <c r="BY39" s="217"/>
      <c r="BZ39" s="217"/>
      <c r="CA39" s="217"/>
      <c r="CB39" s="326"/>
      <c r="CD39" s="261" t="s">
        <v>421</v>
      </c>
      <c r="CE39" s="1"/>
      <c r="CF39" s="1"/>
      <c r="CG39" s="1"/>
      <c r="CH39" s="1"/>
      <c r="CI39" s="1"/>
      <c r="CJ39" s="1"/>
      <c r="CK39" s="1"/>
      <c r="CL39" s="1"/>
      <c r="CM39" s="1"/>
      <c r="CN39" s="1"/>
      <c r="CO39" s="1"/>
      <c r="CP39" s="1"/>
      <c r="CQ39" s="269"/>
      <c r="CR39" s="274">
        <v>1078732</v>
      </c>
      <c r="CS39" s="313"/>
      <c r="CT39" s="313"/>
      <c r="CU39" s="313"/>
      <c r="CV39" s="313"/>
      <c r="CW39" s="313"/>
      <c r="CX39" s="313"/>
      <c r="CY39" s="332"/>
      <c r="CZ39" s="283">
        <v>1.6</v>
      </c>
      <c r="DA39" s="335"/>
      <c r="DB39" s="335"/>
      <c r="DC39" s="338"/>
      <c r="DD39" s="288">
        <v>365077</v>
      </c>
      <c r="DE39" s="313"/>
      <c r="DF39" s="313"/>
      <c r="DG39" s="313"/>
      <c r="DH39" s="313"/>
      <c r="DI39" s="313"/>
      <c r="DJ39" s="313"/>
      <c r="DK39" s="332"/>
      <c r="DL39" s="288" t="s">
        <v>192</v>
      </c>
      <c r="DM39" s="313"/>
      <c r="DN39" s="313"/>
      <c r="DO39" s="313"/>
      <c r="DP39" s="313"/>
      <c r="DQ39" s="313"/>
      <c r="DR39" s="313"/>
      <c r="DS39" s="313"/>
      <c r="DT39" s="313"/>
      <c r="DU39" s="313"/>
      <c r="DV39" s="332"/>
      <c r="DW39" s="283" t="s">
        <v>192</v>
      </c>
      <c r="DX39" s="335"/>
      <c r="DY39" s="335"/>
      <c r="DZ39" s="335"/>
      <c r="EA39" s="335"/>
      <c r="EB39" s="335"/>
      <c r="EC39" s="360"/>
    </row>
    <row r="40" spans="2:133" ht="11.25" customHeight="1">
      <c r="B40" s="261" t="s">
        <v>422</v>
      </c>
      <c r="C40" s="1"/>
      <c r="D40" s="1"/>
      <c r="E40" s="1"/>
      <c r="F40" s="1"/>
      <c r="G40" s="1"/>
      <c r="H40" s="1"/>
      <c r="I40" s="1"/>
      <c r="J40" s="1"/>
      <c r="K40" s="1"/>
      <c r="L40" s="1"/>
      <c r="M40" s="1"/>
      <c r="N40" s="1"/>
      <c r="O40" s="1"/>
      <c r="P40" s="1"/>
      <c r="Q40" s="269"/>
      <c r="R40" s="274">
        <v>120500</v>
      </c>
      <c r="S40" s="217"/>
      <c r="T40" s="217"/>
      <c r="U40" s="217"/>
      <c r="V40" s="217"/>
      <c r="W40" s="217"/>
      <c r="X40" s="217"/>
      <c r="Y40" s="279"/>
      <c r="Z40" s="282">
        <v>0.2</v>
      </c>
      <c r="AA40" s="282"/>
      <c r="AB40" s="282"/>
      <c r="AC40" s="282"/>
      <c r="AD40" s="287" t="s">
        <v>192</v>
      </c>
      <c r="AE40" s="287"/>
      <c r="AF40" s="287"/>
      <c r="AG40" s="287"/>
      <c r="AH40" s="287"/>
      <c r="AI40" s="287"/>
      <c r="AJ40" s="287"/>
      <c r="AK40" s="287"/>
      <c r="AL40" s="283" t="s">
        <v>192</v>
      </c>
      <c r="AM40" s="238"/>
      <c r="AN40" s="238"/>
      <c r="AO40" s="296"/>
      <c r="AQ40" s="302" t="s">
        <v>424</v>
      </c>
      <c r="AR40" s="111"/>
      <c r="AS40" s="111"/>
      <c r="AT40" s="111"/>
      <c r="AU40" s="111"/>
      <c r="AV40" s="111"/>
      <c r="AW40" s="111"/>
      <c r="AX40" s="111"/>
      <c r="AY40" s="310"/>
      <c r="AZ40" s="274" t="s">
        <v>192</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75</v>
      </c>
      <c r="BW40" s="217"/>
      <c r="BX40" s="217"/>
      <c r="BY40" s="217"/>
      <c r="BZ40" s="217"/>
      <c r="CA40" s="217"/>
      <c r="CB40" s="326"/>
      <c r="CD40" s="261" t="s">
        <v>366</v>
      </c>
      <c r="CE40" s="1"/>
      <c r="CF40" s="1"/>
      <c r="CG40" s="1"/>
      <c r="CH40" s="1"/>
      <c r="CI40" s="1"/>
      <c r="CJ40" s="1"/>
      <c r="CK40" s="1"/>
      <c r="CL40" s="1"/>
      <c r="CM40" s="1"/>
      <c r="CN40" s="1"/>
      <c r="CO40" s="1"/>
      <c r="CP40" s="1"/>
      <c r="CQ40" s="269"/>
      <c r="CR40" s="274">
        <v>1360480</v>
      </c>
      <c r="CS40" s="217"/>
      <c r="CT40" s="217"/>
      <c r="CU40" s="217"/>
      <c r="CV40" s="217"/>
      <c r="CW40" s="217"/>
      <c r="CX40" s="217"/>
      <c r="CY40" s="279"/>
      <c r="CZ40" s="283">
        <v>2</v>
      </c>
      <c r="DA40" s="335"/>
      <c r="DB40" s="335"/>
      <c r="DC40" s="338"/>
      <c r="DD40" s="288">
        <v>740480</v>
      </c>
      <c r="DE40" s="217"/>
      <c r="DF40" s="217"/>
      <c r="DG40" s="217"/>
      <c r="DH40" s="217"/>
      <c r="DI40" s="217"/>
      <c r="DJ40" s="217"/>
      <c r="DK40" s="279"/>
      <c r="DL40" s="288" t="s">
        <v>192</v>
      </c>
      <c r="DM40" s="217"/>
      <c r="DN40" s="217"/>
      <c r="DO40" s="217"/>
      <c r="DP40" s="217"/>
      <c r="DQ40" s="217"/>
      <c r="DR40" s="217"/>
      <c r="DS40" s="217"/>
      <c r="DT40" s="217"/>
      <c r="DU40" s="217"/>
      <c r="DV40" s="279"/>
      <c r="DW40" s="283" t="s">
        <v>192</v>
      </c>
      <c r="DX40" s="335"/>
      <c r="DY40" s="335"/>
      <c r="DZ40" s="335"/>
      <c r="EA40" s="335"/>
      <c r="EB40" s="335"/>
      <c r="EC40" s="360"/>
    </row>
    <row r="41" spans="2:133" ht="11.25" customHeight="1">
      <c r="B41" s="263" t="s">
        <v>423</v>
      </c>
      <c r="C41" s="267"/>
      <c r="D41" s="267"/>
      <c r="E41" s="267"/>
      <c r="F41" s="267"/>
      <c r="G41" s="267"/>
      <c r="H41" s="267"/>
      <c r="I41" s="267"/>
      <c r="J41" s="267"/>
      <c r="K41" s="267"/>
      <c r="L41" s="267"/>
      <c r="M41" s="267"/>
      <c r="N41" s="267"/>
      <c r="O41" s="267"/>
      <c r="P41" s="267"/>
      <c r="Q41" s="271"/>
      <c r="R41" s="275">
        <v>69680272</v>
      </c>
      <c r="S41" s="277"/>
      <c r="T41" s="277"/>
      <c r="U41" s="277"/>
      <c r="V41" s="277"/>
      <c r="W41" s="277"/>
      <c r="X41" s="277"/>
      <c r="Y41" s="280"/>
      <c r="Z41" s="284">
        <v>100</v>
      </c>
      <c r="AA41" s="284"/>
      <c r="AB41" s="284"/>
      <c r="AC41" s="284"/>
      <c r="AD41" s="289">
        <v>38253259</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889399</v>
      </c>
      <c r="BA41" s="217"/>
      <c r="BB41" s="217"/>
      <c r="BC41" s="217"/>
      <c r="BD41" s="313"/>
      <c r="BE41" s="313"/>
      <c r="BF41" s="316"/>
      <c r="BG41" s="299"/>
      <c r="BH41" s="29"/>
      <c r="BI41" s="29"/>
      <c r="BJ41" s="29"/>
      <c r="BK41" s="29"/>
      <c r="BL41" s="29"/>
      <c r="BM41" s="1" t="s">
        <v>338</v>
      </c>
      <c r="BN41" s="1"/>
      <c r="BO41" s="1"/>
      <c r="BP41" s="1"/>
      <c r="BQ41" s="1"/>
      <c r="BR41" s="1"/>
      <c r="BS41" s="1"/>
      <c r="BT41" s="1"/>
      <c r="BU41" s="269"/>
      <c r="BV41" s="274" t="s">
        <v>192</v>
      </c>
      <c r="BW41" s="217"/>
      <c r="BX41" s="217"/>
      <c r="BY41" s="217"/>
      <c r="BZ41" s="217"/>
      <c r="CA41" s="217"/>
      <c r="CB41" s="326"/>
      <c r="CD41" s="261" t="s">
        <v>277</v>
      </c>
      <c r="CE41" s="1"/>
      <c r="CF41" s="1"/>
      <c r="CG41" s="1"/>
      <c r="CH41" s="1"/>
      <c r="CI41" s="1"/>
      <c r="CJ41" s="1"/>
      <c r="CK41" s="1"/>
      <c r="CL41" s="1"/>
      <c r="CM41" s="1"/>
      <c r="CN41" s="1"/>
      <c r="CO41" s="1"/>
      <c r="CP41" s="1"/>
      <c r="CQ41" s="269"/>
      <c r="CR41" s="274" t="s">
        <v>192</v>
      </c>
      <c r="CS41" s="313"/>
      <c r="CT41" s="313"/>
      <c r="CU41" s="313"/>
      <c r="CV41" s="313"/>
      <c r="CW41" s="313"/>
      <c r="CX41" s="313"/>
      <c r="CY41" s="332"/>
      <c r="CZ41" s="283" t="s">
        <v>192</v>
      </c>
      <c r="DA41" s="335"/>
      <c r="DB41" s="335"/>
      <c r="DC41" s="338"/>
      <c r="DD41" s="288" t="s">
        <v>192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3652218</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379</v>
      </c>
      <c r="BW42" s="277"/>
      <c r="BX42" s="277"/>
      <c r="BY42" s="277"/>
      <c r="BZ42" s="277"/>
      <c r="CA42" s="277"/>
      <c r="CB42" s="327"/>
      <c r="CD42" s="261" t="s">
        <v>270</v>
      </c>
      <c r="CE42" s="1"/>
      <c r="CF42" s="1"/>
      <c r="CG42" s="1"/>
      <c r="CH42" s="1"/>
      <c r="CI42" s="1"/>
      <c r="CJ42" s="1"/>
      <c r="CK42" s="1"/>
      <c r="CL42" s="1"/>
      <c r="CM42" s="1"/>
      <c r="CN42" s="1"/>
      <c r="CO42" s="1"/>
      <c r="CP42" s="1"/>
      <c r="CQ42" s="269"/>
      <c r="CR42" s="274">
        <v>6995293</v>
      </c>
      <c r="CS42" s="313"/>
      <c r="CT42" s="313"/>
      <c r="CU42" s="313"/>
      <c r="CV42" s="313"/>
      <c r="CW42" s="313"/>
      <c r="CX42" s="313"/>
      <c r="CY42" s="332"/>
      <c r="CZ42" s="283">
        <v>10.3</v>
      </c>
      <c r="DA42" s="335"/>
      <c r="DB42" s="335"/>
      <c r="DC42" s="338"/>
      <c r="DD42" s="288">
        <v>589727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87</v>
      </c>
      <c r="CE43" s="1"/>
      <c r="CF43" s="1"/>
      <c r="CG43" s="1"/>
      <c r="CH43" s="1"/>
      <c r="CI43" s="1"/>
      <c r="CJ43" s="1"/>
      <c r="CK43" s="1"/>
      <c r="CL43" s="1"/>
      <c r="CM43" s="1"/>
      <c r="CN43" s="1"/>
      <c r="CO43" s="1"/>
      <c r="CP43" s="1"/>
      <c r="CQ43" s="269"/>
      <c r="CR43" s="274">
        <v>181893</v>
      </c>
      <c r="CS43" s="313"/>
      <c r="CT43" s="313"/>
      <c r="CU43" s="313"/>
      <c r="CV43" s="313"/>
      <c r="CW43" s="313"/>
      <c r="CX43" s="313"/>
      <c r="CY43" s="332"/>
      <c r="CZ43" s="283">
        <v>0.3</v>
      </c>
      <c r="DA43" s="335"/>
      <c r="DB43" s="335"/>
      <c r="DC43" s="338"/>
      <c r="DD43" s="288" t="s">
        <v>192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167</v>
      </c>
      <c r="CE44" s="41"/>
      <c r="CF44" s="261" t="s">
        <v>430</v>
      </c>
      <c r="CG44" s="1"/>
      <c r="CH44" s="1"/>
      <c r="CI44" s="1"/>
      <c r="CJ44" s="1"/>
      <c r="CK44" s="1"/>
      <c r="CL44" s="1"/>
      <c r="CM44" s="1"/>
      <c r="CN44" s="1"/>
      <c r="CO44" s="1"/>
      <c r="CP44" s="1"/>
      <c r="CQ44" s="269"/>
      <c r="CR44" s="274">
        <v>6649260</v>
      </c>
      <c r="CS44" s="217"/>
      <c r="CT44" s="217"/>
      <c r="CU44" s="217"/>
      <c r="CV44" s="217"/>
      <c r="CW44" s="217"/>
      <c r="CX44" s="217"/>
      <c r="CY44" s="279"/>
      <c r="CZ44" s="283">
        <v>9.8000000000000007</v>
      </c>
      <c r="DA44" s="238"/>
      <c r="DB44" s="238"/>
      <c r="DC44" s="285"/>
      <c r="DD44" s="288">
        <v>558615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3040941</v>
      </c>
      <c r="CS45" s="313"/>
      <c r="CT45" s="313"/>
      <c r="CU45" s="313"/>
      <c r="CV45" s="313"/>
      <c r="CW45" s="313"/>
      <c r="CX45" s="313"/>
      <c r="CY45" s="332"/>
      <c r="CZ45" s="283">
        <v>4.5</v>
      </c>
      <c r="DA45" s="335"/>
      <c r="DB45" s="335"/>
      <c r="DC45" s="338"/>
      <c r="DD45" s="288">
        <v>23932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3403503</v>
      </c>
      <c r="CS46" s="217"/>
      <c r="CT46" s="217"/>
      <c r="CU46" s="217"/>
      <c r="CV46" s="217"/>
      <c r="CW46" s="217"/>
      <c r="CX46" s="217"/>
      <c r="CY46" s="279"/>
      <c r="CZ46" s="283">
        <v>5</v>
      </c>
      <c r="DA46" s="238"/>
      <c r="DB46" s="238"/>
      <c r="DC46" s="285"/>
      <c r="DD46" s="288">
        <v>525158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346033</v>
      </c>
      <c r="CS47" s="313"/>
      <c r="CT47" s="313"/>
      <c r="CU47" s="313"/>
      <c r="CV47" s="313"/>
      <c r="CW47" s="313"/>
      <c r="CX47" s="313"/>
      <c r="CY47" s="332"/>
      <c r="CZ47" s="283">
        <v>0.5</v>
      </c>
      <c r="DA47" s="335"/>
      <c r="DB47" s="335"/>
      <c r="DC47" s="338"/>
      <c r="DD47" s="288">
        <v>31112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358</v>
      </c>
      <c r="CG48" s="1"/>
      <c r="CH48" s="1"/>
      <c r="CI48" s="1"/>
      <c r="CJ48" s="1"/>
      <c r="CK48" s="1"/>
      <c r="CL48" s="1"/>
      <c r="CM48" s="1"/>
      <c r="CN48" s="1"/>
      <c r="CO48" s="1"/>
      <c r="CP48" s="1"/>
      <c r="CQ48" s="269"/>
      <c r="CR48" s="274" t="s">
        <v>192</v>
      </c>
      <c r="CS48" s="217"/>
      <c r="CT48" s="217"/>
      <c r="CU48" s="217"/>
      <c r="CV48" s="217"/>
      <c r="CW48" s="217"/>
      <c r="CX48" s="217"/>
      <c r="CY48" s="279"/>
      <c r="CZ48" s="283" t="s">
        <v>192</v>
      </c>
      <c r="DA48" s="238"/>
      <c r="DB48" s="238"/>
      <c r="DC48" s="285"/>
      <c r="DD48" s="288" t="s">
        <v>192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184</v>
      </c>
      <c r="CE49" s="267"/>
      <c r="CF49" s="267"/>
      <c r="CG49" s="267"/>
      <c r="CH49" s="267"/>
      <c r="CI49" s="267"/>
      <c r="CJ49" s="267"/>
      <c r="CK49" s="267"/>
      <c r="CL49" s="267"/>
      <c r="CM49" s="267"/>
      <c r="CN49" s="267"/>
      <c r="CO49" s="267"/>
      <c r="CP49" s="267"/>
      <c r="CQ49" s="271"/>
      <c r="CR49" s="275">
        <v>67834852</v>
      </c>
      <c r="CS49" s="312"/>
      <c r="CT49" s="312"/>
      <c r="CU49" s="312"/>
      <c r="CV49" s="312"/>
      <c r="CW49" s="312"/>
      <c r="CX49" s="312"/>
      <c r="CY49" s="333"/>
      <c r="CZ49" s="292">
        <v>100</v>
      </c>
      <c r="DA49" s="336"/>
      <c r="DB49" s="336"/>
      <c r="DC49" s="339"/>
      <c r="DD49" s="342">
        <v>45032757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VNjDRcCQsmU1B+LYQvaxNdfbY5zDv5j39hCyXZIYfcEqN1Izr19Z0KbQEmuwAe6RNa8W6eRZHGACIpG/FPVwwA==" saltValue="f6fo5MDeQ2nhC6u/hojK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289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296</v>
      </c>
      <c r="DK2" s="707"/>
      <c r="DL2" s="707"/>
      <c r="DM2" s="707"/>
      <c r="DN2" s="707"/>
      <c r="DO2" s="710"/>
      <c r="DP2" s="368"/>
      <c r="DQ2" s="706" t="s">
        <v>298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170</v>
      </c>
      <c r="R5" s="447"/>
      <c r="S5" s="447"/>
      <c r="T5" s="447"/>
      <c r="U5" s="458"/>
      <c r="V5" s="435" t="s">
        <v>438</v>
      </c>
      <c r="W5" s="447"/>
      <c r="X5" s="447"/>
      <c r="Y5" s="447"/>
      <c r="Z5" s="458"/>
      <c r="AA5" s="435" t="s">
        <v>439</v>
      </c>
      <c r="AB5" s="447"/>
      <c r="AC5" s="447"/>
      <c r="AD5" s="447"/>
      <c r="AE5" s="447"/>
      <c r="AF5" s="504" t="s">
        <v>168</v>
      </c>
      <c r="AG5" s="447"/>
      <c r="AH5" s="447"/>
      <c r="AI5" s="447"/>
      <c r="AJ5" s="522"/>
      <c r="AK5" s="447" t="s">
        <v>440</v>
      </c>
      <c r="AL5" s="447"/>
      <c r="AM5" s="447"/>
      <c r="AN5" s="447"/>
      <c r="AO5" s="458"/>
      <c r="AP5" s="435" t="s">
        <v>441</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318</v>
      </c>
      <c r="CN5" s="447"/>
      <c r="CO5" s="447"/>
      <c r="CP5" s="447"/>
      <c r="CQ5" s="458"/>
      <c r="CR5" s="435" t="s">
        <v>236</v>
      </c>
      <c r="CS5" s="447"/>
      <c r="CT5" s="447"/>
      <c r="CU5" s="447"/>
      <c r="CV5" s="458"/>
      <c r="CW5" s="435" t="s">
        <v>52</v>
      </c>
      <c r="CX5" s="447"/>
      <c r="CY5" s="447"/>
      <c r="CZ5" s="447"/>
      <c r="DA5" s="458"/>
      <c r="DB5" s="435" t="s">
        <v>409</v>
      </c>
      <c r="DC5" s="447"/>
      <c r="DD5" s="447"/>
      <c r="DE5" s="447"/>
      <c r="DF5" s="458"/>
      <c r="DG5" s="700" t="s">
        <v>234</v>
      </c>
      <c r="DH5" s="703"/>
      <c r="DI5" s="703"/>
      <c r="DJ5" s="703"/>
      <c r="DK5" s="708"/>
      <c r="DL5" s="700" t="s">
        <v>445</v>
      </c>
      <c r="DM5" s="703"/>
      <c r="DN5" s="703"/>
      <c r="DO5" s="703"/>
      <c r="DP5" s="708"/>
      <c r="DQ5" s="435" t="s">
        <v>448</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70408</v>
      </c>
      <c r="R7" s="449"/>
      <c r="S7" s="449"/>
      <c r="T7" s="449"/>
      <c r="U7" s="449"/>
      <c r="V7" s="449">
        <v>68573</v>
      </c>
      <c r="W7" s="449"/>
      <c r="X7" s="449"/>
      <c r="Y7" s="449"/>
      <c r="Z7" s="449"/>
      <c r="AA7" s="449">
        <v>1835</v>
      </c>
      <c r="AB7" s="449"/>
      <c r="AC7" s="449"/>
      <c r="AD7" s="449"/>
      <c r="AE7" s="492"/>
      <c r="AF7" s="506">
        <v>1619</v>
      </c>
      <c r="AG7" s="519"/>
      <c r="AH7" s="519"/>
      <c r="AI7" s="519"/>
      <c r="AJ7" s="524"/>
      <c r="AK7" s="532">
        <v>3675</v>
      </c>
      <c r="AL7" s="449"/>
      <c r="AM7" s="449"/>
      <c r="AN7" s="449"/>
      <c r="AO7" s="449"/>
      <c r="AP7" s="449">
        <v>73036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482</v>
      </c>
      <c r="BT7" s="419"/>
      <c r="BU7" s="419"/>
      <c r="BV7" s="419"/>
      <c r="BW7" s="419"/>
      <c r="BX7" s="419"/>
      <c r="BY7" s="419"/>
      <c r="BZ7" s="419"/>
      <c r="CA7" s="419"/>
      <c r="CB7" s="419"/>
      <c r="CC7" s="419"/>
      <c r="CD7" s="419"/>
      <c r="CE7" s="419"/>
      <c r="CF7" s="419"/>
      <c r="CG7" s="431"/>
      <c r="CH7" s="663">
        <v>-2</v>
      </c>
      <c r="CI7" s="666"/>
      <c r="CJ7" s="666"/>
      <c r="CK7" s="666"/>
      <c r="CL7" s="681"/>
      <c r="CM7" s="663">
        <v>84</v>
      </c>
      <c r="CN7" s="666"/>
      <c r="CO7" s="666"/>
      <c r="CP7" s="666"/>
      <c r="CQ7" s="681"/>
      <c r="CR7" s="663">
        <v>35</v>
      </c>
      <c r="CS7" s="666"/>
      <c r="CT7" s="666"/>
      <c r="CU7" s="666"/>
      <c r="CV7" s="681"/>
      <c r="CW7" s="663">
        <v>1</v>
      </c>
      <c r="CX7" s="666"/>
      <c r="CY7" s="666"/>
      <c r="CZ7" s="666"/>
      <c r="DA7" s="681"/>
      <c r="DB7" s="663" t="s">
        <v>192</v>
      </c>
      <c r="DC7" s="666"/>
      <c r="DD7" s="666"/>
      <c r="DE7" s="666"/>
      <c r="DF7" s="681"/>
      <c r="DG7" s="663" t="s">
        <v>192</v>
      </c>
      <c r="DH7" s="666"/>
      <c r="DI7" s="666"/>
      <c r="DJ7" s="666"/>
      <c r="DK7" s="681"/>
      <c r="DL7" s="663" t="s">
        <v>192</v>
      </c>
      <c r="DM7" s="666"/>
      <c r="DN7" s="666"/>
      <c r="DO7" s="666"/>
      <c r="DP7" s="681"/>
      <c r="DQ7" s="663" t="s">
        <v>192</v>
      </c>
      <c r="DR7" s="666"/>
      <c r="DS7" s="666"/>
      <c r="DT7" s="666"/>
      <c r="DU7" s="681"/>
      <c r="DV7" s="399"/>
      <c r="DW7" s="419"/>
      <c r="DX7" s="419"/>
      <c r="DY7" s="419"/>
      <c r="DZ7" s="717"/>
      <c r="EA7" s="576"/>
    </row>
    <row r="8" spans="1:131" s="364" customFormat="1" ht="26.25" customHeight="1">
      <c r="A8" s="373">
        <v>2</v>
      </c>
      <c r="B8" s="400" t="s">
        <v>451</v>
      </c>
      <c r="C8" s="420"/>
      <c r="D8" s="420"/>
      <c r="E8" s="420"/>
      <c r="F8" s="420"/>
      <c r="G8" s="420"/>
      <c r="H8" s="420"/>
      <c r="I8" s="420"/>
      <c r="J8" s="420"/>
      <c r="K8" s="420"/>
      <c r="L8" s="420"/>
      <c r="M8" s="420"/>
      <c r="N8" s="420"/>
      <c r="O8" s="420"/>
      <c r="P8" s="432"/>
      <c r="Q8" s="438">
        <v>28</v>
      </c>
      <c r="R8" s="450"/>
      <c r="S8" s="450"/>
      <c r="T8" s="450"/>
      <c r="U8" s="450"/>
      <c r="V8" s="450">
        <v>26</v>
      </c>
      <c r="W8" s="450"/>
      <c r="X8" s="450"/>
      <c r="Y8" s="450"/>
      <c r="Z8" s="450"/>
      <c r="AA8" s="450">
        <v>2</v>
      </c>
      <c r="AB8" s="450"/>
      <c r="AC8" s="450"/>
      <c r="AD8" s="450"/>
      <c r="AE8" s="461"/>
      <c r="AF8" s="507">
        <v>2</v>
      </c>
      <c r="AG8" s="456"/>
      <c r="AH8" s="456"/>
      <c r="AI8" s="456"/>
      <c r="AJ8" s="525"/>
      <c r="AK8" s="460">
        <v>2</v>
      </c>
      <c r="AL8" s="450"/>
      <c r="AM8" s="450"/>
      <c r="AN8" s="450"/>
      <c r="AO8" s="450"/>
      <c r="AP8" s="450">
        <v>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546</v>
      </c>
      <c r="BT8" s="420"/>
      <c r="BU8" s="420"/>
      <c r="BV8" s="420"/>
      <c r="BW8" s="420"/>
      <c r="BX8" s="420"/>
      <c r="BY8" s="420"/>
      <c r="BZ8" s="420"/>
      <c r="CA8" s="420"/>
      <c r="CB8" s="420"/>
      <c r="CC8" s="420"/>
      <c r="CD8" s="420"/>
      <c r="CE8" s="420"/>
      <c r="CF8" s="420"/>
      <c r="CG8" s="432"/>
      <c r="CH8" s="444">
        <v>0</v>
      </c>
      <c r="CI8" s="456"/>
      <c r="CJ8" s="456"/>
      <c r="CK8" s="456"/>
      <c r="CL8" s="682"/>
      <c r="CM8" s="444">
        <v>12</v>
      </c>
      <c r="CN8" s="456"/>
      <c r="CO8" s="456"/>
      <c r="CP8" s="456"/>
      <c r="CQ8" s="682"/>
      <c r="CR8" s="444">
        <v>5</v>
      </c>
      <c r="CS8" s="456"/>
      <c r="CT8" s="456"/>
      <c r="CU8" s="456"/>
      <c r="CV8" s="682"/>
      <c r="CW8" s="444" t="s">
        <v>192</v>
      </c>
      <c r="CX8" s="456"/>
      <c r="CY8" s="456"/>
      <c r="CZ8" s="456"/>
      <c r="DA8" s="682"/>
      <c r="DB8" s="444" t="s">
        <v>192</v>
      </c>
      <c r="DC8" s="456"/>
      <c r="DD8" s="456"/>
      <c r="DE8" s="456"/>
      <c r="DF8" s="682"/>
      <c r="DG8" s="444" t="s">
        <v>192</v>
      </c>
      <c r="DH8" s="456"/>
      <c r="DI8" s="456"/>
      <c r="DJ8" s="456"/>
      <c r="DK8" s="682"/>
      <c r="DL8" s="444" t="s">
        <v>192</v>
      </c>
      <c r="DM8" s="456"/>
      <c r="DN8" s="456"/>
      <c r="DO8" s="456"/>
      <c r="DP8" s="682"/>
      <c r="DQ8" s="444" t="s">
        <v>192</v>
      </c>
      <c r="DR8" s="456"/>
      <c r="DS8" s="456"/>
      <c r="DT8" s="456"/>
      <c r="DU8" s="682"/>
      <c r="DV8" s="400"/>
      <c r="DW8" s="420"/>
      <c r="DX8" s="420"/>
      <c r="DY8" s="420"/>
      <c r="DZ8" s="718"/>
      <c r="EA8" s="576"/>
    </row>
    <row r="9" spans="1:131" s="364" customFormat="1" ht="26.25" customHeight="1">
      <c r="A9" s="373">
        <v>3</v>
      </c>
      <c r="B9" s="400" t="s">
        <v>307</v>
      </c>
      <c r="C9" s="420"/>
      <c r="D9" s="420"/>
      <c r="E9" s="420"/>
      <c r="F9" s="420"/>
      <c r="G9" s="420"/>
      <c r="H9" s="420"/>
      <c r="I9" s="420"/>
      <c r="J9" s="420"/>
      <c r="K9" s="420"/>
      <c r="L9" s="420"/>
      <c r="M9" s="420"/>
      <c r="N9" s="420"/>
      <c r="O9" s="420"/>
      <c r="P9" s="432"/>
      <c r="Q9" s="438">
        <v>25</v>
      </c>
      <c r="R9" s="450"/>
      <c r="S9" s="450"/>
      <c r="T9" s="450"/>
      <c r="U9" s="450"/>
      <c r="V9" s="450">
        <v>22</v>
      </c>
      <c r="W9" s="450"/>
      <c r="X9" s="450"/>
      <c r="Y9" s="450"/>
      <c r="Z9" s="450"/>
      <c r="AA9" s="450">
        <v>3</v>
      </c>
      <c r="AB9" s="450"/>
      <c r="AC9" s="450"/>
      <c r="AD9" s="450"/>
      <c r="AE9" s="461"/>
      <c r="AF9" s="507">
        <v>3</v>
      </c>
      <c r="AG9" s="456"/>
      <c r="AH9" s="456"/>
      <c r="AI9" s="456"/>
      <c r="AJ9" s="525"/>
      <c r="AK9" s="460" t="s">
        <v>192</v>
      </c>
      <c r="AL9" s="450"/>
      <c r="AM9" s="450"/>
      <c r="AN9" s="450"/>
      <c r="AO9" s="450"/>
      <c r="AP9" s="450" t="s">
        <v>192</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547</v>
      </c>
      <c r="BT9" s="420"/>
      <c r="BU9" s="420"/>
      <c r="BV9" s="420"/>
      <c r="BW9" s="420"/>
      <c r="BX9" s="420"/>
      <c r="BY9" s="420"/>
      <c r="BZ9" s="420"/>
      <c r="CA9" s="420"/>
      <c r="CB9" s="420"/>
      <c r="CC9" s="420"/>
      <c r="CD9" s="420"/>
      <c r="CE9" s="420"/>
      <c r="CF9" s="420"/>
      <c r="CG9" s="432"/>
      <c r="CH9" s="444">
        <v>16</v>
      </c>
      <c r="CI9" s="456"/>
      <c r="CJ9" s="456"/>
      <c r="CK9" s="456"/>
      <c r="CL9" s="682"/>
      <c r="CM9" s="444">
        <v>191</v>
      </c>
      <c r="CN9" s="456"/>
      <c r="CO9" s="456"/>
      <c r="CP9" s="456"/>
      <c r="CQ9" s="682"/>
      <c r="CR9" s="444">
        <v>45</v>
      </c>
      <c r="CS9" s="456"/>
      <c r="CT9" s="456"/>
      <c r="CU9" s="456"/>
      <c r="CV9" s="682"/>
      <c r="CW9" s="444" t="s">
        <v>192</v>
      </c>
      <c r="CX9" s="456"/>
      <c r="CY9" s="456"/>
      <c r="CZ9" s="456"/>
      <c r="DA9" s="682"/>
      <c r="DB9" s="444" t="s">
        <v>192</v>
      </c>
      <c r="DC9" s="456"/>
      <c r="DD9" s="456"/>
      <c r="DE9" s="456"/>
      <c r="DF9" s="682"/>
      <c r="DG9" s="444" t="s">
        <v>192</v>
      </c>
      <c r="DH9" s="456"/>
      <c r="DI9" s="456"/>
      <c r="DJ9" s="456"/>
      <c r="DK9" s="682"/>
      <c r="DL9" s="444" t="s">
        <v>192</v>
      </c>
      <c r="DM9" s="456"/>
      <c r="DN9" s="456"/>
      <c r="DO9" s="456"/>
      <c r="DP9" s="682"/>
      <c r="DQ9" s="444" t="s">
        <v>192</v>
      </c>
      <c r="DR9" s="456"/>
      <c r="DS9" s="456"/>
      <c r="DT9" s="456"/>
      <c r="DU9" s="682"/>
      <c r="DV9" s="400"/>
      <c r="DW9" s="420"/>
      <c r="DX9" s="420"/>
      <c r="DY9" s="420"/>
      <c r="DZ9" s="718"/>
      <c r="EA9" s="576"/>
    </row>
    <row r="10" spans="1:131" s="364" customFormat="1" ht="26.25" customHeight="1">
      <c r="A10" s="373">
        <v>4</v>
      </c>
      <c r="B10" s="400" t="s">
        <v>446</v>
      </c>
      <c r="C10" s="420"/>
      <c r="D10" s="420"/>
      <c r="E10" s="420"/>
      <c r="F10" s="420"/>
      <c r="G10" s="420"/>
      <c r="H10" s="420"/>
      <c r="I10" s="420"/>
      <c r="J10" s="420"/>
      <c r="K10" s="420"/>
      <c r="L10" s="420"/>
      <c r="M10" s="420"/>
      <c r="N10" s="420"/>
      <c r="O10" s="420"/>
      <c r="P10" s="432"/>
      <c r="Q10" s="438">
        <v>144</v>
      </c>
      <c r="R10" s="450"/>
      <c r="S10" s="450"/>
      <c r="T10" s="450"/>
      <c r="U10" s="450"/>
      <c r="V10" s="450">
        <v>138</v>
      </c>
      <c r="W10" s="450"/>
      <c r="X10" s="450"/>
      <c r="Y10" s="450"/>
      <c r="Z10" s="450"/>
      <c r="AA10" s="450">
        <v>6</v>
      </c>
      <c r="AB10" s="450"/>
      <c r="AC10" s="450"/>
      <c r="AD10" s="450"/>
      <c r="AE10" s="461"/>
      <c r="AF10" s="507">
        <v>6</v>
      </c>
      <c r="AG10" s="456"/>
      <c r="AH10" s="456"/>
      <c r="AI10" s="456"/>
      <c r="AJ10" s="525"/>
      <c r="AK10" s="460">
        <v>75</v>
      </c>
      <c r="AL10" s="450"/>
      <c r="AM10" s="450"/>
      <c r="AN10" s="450"/>
      <c r="AO10" s="450"/>
      <c r="AP10" s="450" t="s">
        <v>192</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507</v>
      </c>
      <c r="BT10" s="420"/>
      <c r="BU10" s="420"/>
      <c r="BV10" s="420"/>
      <c r="BW10" s="420"/>
      <c r="BX10" s="420"/>
      <c r="BY10" s="420"/>
      <c r="BZ10" s="420"/>
      <c r="CA10" s="420"/>
      <c r="CB10" s="420"/>
      <c r="CC10" s="420"/>
      <c r="CD10" s="420"/>
      <c r="CE10" s="420"/>
      <c r="CF10" s="420"/>
      <c r="CG10" s="432"/>
      <c r="CH10" s="444">
        <v>2</v>
      </c>
      <c r="CI10" s="456"/>
      <c r="CJ10" s="456"/>
      <c r="CK10" s="456"/>
      <c r="CL10" s="682"/>
      <c r="CM10" s="444">
        <v>81</v>
      </c>
      <c r="CN10" s="456"/>
      <c r="CO10" s="456"/>
      <c r="CP10" s="456"/>
      <c r="CQ10" s="682"/>
      <c r="CR10" s="444">
        <v>45</v>
      </c>
      <c r="CS10" s="456"/>
      <c r="CT10" s="456"/>
      <c r="CU10" s="456"/>
      <c r="CV10" s="682"/>
      <c r="CW10" s="444">
        <v>0</v>
      </c>
      <c r="CX10" s="456"/>
      <c r="CY10" s="456"/>
      <c r="CZ10" s="456"/>
      <c r="DA10" s="682"/>
      <c r="DB10" s="444" t="s">
        <v>192</v>
      </c>
      <c r="DC10" s="456"/>
      <c r="DD10" s="456"/>
      <c r="DE10" s="456"/>
      <c r="DF10" s="682"/>
      <c r="DG10" s="444" t="s">
        <v>192</v>
      </c>
      <c r="DH10" s="456"/>
      <c r="DI10" s="456"/>
      <c r="DJ10" s="456"/>
      <c r="DK10" s="682"/>
      <c r="DL10" s="444" t="s">
        <v>192</v>
      </c>
      <c r="DM10" s="456"/>
      <c r="DN10" s="456"/>
      <c r="DO10" s="456"/>
      <c r="DP10" s="682"/>
      <c r="DQ10" s="444" t="s">
        <v>192</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548</v>
      </c>
      <c r="BT11" s="420"/>
      <c r="BU11" s="420"/>
      <c r="BV11" s="420"/>
      <c r="BW11" s="420"/>
      <c r="BX11" s="420"/>
      <c r="BY11" s="420"/>
      <c r="BZ11" s="420"/>
      <c r="CA11" s="420"/>
      <c r="CB11" s="420"/>
      <c r="CC11" s="420"/>
      <c r="CD11" s="420"/>
      <c r="CE11" s="420"/>
      <c r="CF11" s="420"/>
      <c r="CG11" s="432"/>
      <c r="CH11" s="444">
        <v>-6</v>
      </c>
      <c r="CI11" s="456"/>
      <c r="CJ11" s="456"/>
      <c r="CK11" s="456"/>
      <c r="CL11" s="682"/>
      <c r="CM11" s="444">
        <v>-4</v>
      </c>
      <c r="CN11" s="456"/>
      <c r="CO11" s="456"/>
      <c r="CP11" s="456"/>
      <c r="CQ11" s="682"/>
      <c r="CR11" s="444">
        <v>10</v>
      </c>
      <c r="CS11" s="456"/>
      <c r="CT11" s="456"/>
      <c r="CU11" s="456"/>
      <c r="CV11" s="682"/>
      <c r="CW11" s="444" t="s">
        <v>192</v>
      </c>
      <c r="CX11" s="456"/>
      <c r="CY11" s="456"/>
      <c r="CZ11" s="456"/>
      <c r="DA11" s="682"/>
      <c r="DB11" s="444" t="s">
        <v>192</v>
      </c>
      <c r="DC11" s="456"/>
      <c r="DD11" s="456"/>
      <c r="DE11" s="456"/>
      <c r="DF11" s="682"/>
      <c r="DG11" s="444" t="s">
        <v>192</v>
      </c>
      <c r="DH11" s="456"/>
      <c r="DI11" s="456"/>
      <c r="DJ11" s="456"/>
      <c r="DK11" s="682"/>
      <c r="DL11" s="444" t="s">
        <v>192</v>
      </c>
      <c r="DM11" s="456"/>
      <c r="DN11" s="456"/>
      <c r="DO11" s="456"/>
      <c r="DP11" s="682"/>
      <c r="DQ11" s="444" t="s">
        <v>192</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549</v>
      </c>
      <c r="BT12" s="420"/>
      <c r="BU12" s="420"/>
      <c r="BV12" s="420"/>
      <c r="BW12" s="420"/>
      <c r="BX12" s="420"/>
      <c r="BY12" s="420"/>
      <c r="BZ12" s="420"/>
      <c r="CA12" s="420"/>
      <c r="CB12" s="420"/>
      <c r="CC12" s="420"/>
      <c r="CD12" s="420"/>
      <c r="CE12" s="420"/>
      <c r="CF12" s="420"/>
      <c r="CG12" s="432"/>
      <c r="CH12" s="444">
        <v>67</v>
      </c>
      <c r="CI12" s="456"/>
      <c r="CJ12" s="456"/>
      <c r="CK12" s="456"/>
      <c r="CL12" s="682"/>
      <c r="CM12" s="444">
        <v>795</v>
      </c>
      <c r="CN12" s="456"/>
      <c r="CO12" s="456"/>
      <c r="CP12" s="456"/>
      <c r="CQ12" s="682"/>
      <c r="CR12" s="444">
        <v>50</v>
      </c>
      <c r="CS12" s="456"/>
      <c r="CT12" s="456"/>
      <c r="CU12" s="456"/>
      <c r="CV12" s="682"/>
      <c r="CW12" s="444" t="s">
        <v>192</v>
      </c>
      <c r="CX12" s="456"/>
      <c r="CY12" s="456"/>
      <c r="CZ12" s="456"/>
      <c r="DA12" s="682"/>
      <c r="DB12" s="444" t="s">
        <v>192</v>
      </c>
      <c r="DC12" s="456"/>
      <c r="DD12" s="456"/>
      <c r="DE12" s="456"/>
      <c r="DF12" s="682"/>
      <c r="DG12" s="444" t="s">
        <v>192</v>
      </c>
      <c r="DH12" s="456"/>
      <c r="DI12" s="456"/>
      <c r="DJ12" s="456"/>
      <c r="DK12" s="682"/>
      <c r="DL12" s="444" t="s">
        <v>192</v>
      </c>
      <c r="DM12" s="456"/>
      <c r="DN12" s="456"/>
      <c r="DO12" s="456"/>
      <c r="DP12" s="682"/>
      <c r="DQ12" s="444" t="s">
        <v>192</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550</v>
      </c>
      <c r="BT13" s="420"/>
      <c r="BU13" s="420"/>
      <c r="BV13" s="420"/>
      <c r="BW13" s="420"/>
      <c r="BX13" s="420"/>
      <c r="BY13" s="420"/>
      <c r="BZ13" s="420"/>
      <c r="CA13" s="420"/>
      <c r="CB13" s="420"/>
      <c r="CC13" s="420"/>
      <c r="CD13" s="420"/>
      <c r="CE13" s="420"/>
      <c r="CF13" s="420"/>
      <c r="CG13" s="432"/>
      <c r="CH13" s="444">
        <v>-8</v>
      </c>
      <c r="CI13" s="456"/>
      <c r="CJ13" s="456"/>
      <c r="CK13" s="456"/>
      <c r="CL13" s="682"/>
      <c r="CM13" s="444">
        <v>268</v>
      </c>
      <c r="CN13" s="456"/>
      <c r="CO13" s="456"/>
      <c r="CP13" s="456"/>
      <c r="CQ13" s="682"/>
      <c r="CR13" s="444">
        <v>76</v>
      </c>
      <c r="CS13" s="456"/>
      <c r="CT13" s="456"/>
      <c r="CU13" s="456"/>
      <c r="CV13" s="682"/>
      <c r="CW13" s="444" t="s">
        <v>192</v>
      </c>
      <c r="CX13" s="456"/>
      <c r="CY13" s="456"/>
      <c r="CZ13" s="456"/>
      <c r="DA13" s="682"/>
      <c r="DB13" s="444" t="s">
        <v>192</v>
      </c>
      <c r="DC13" s="456"/>
      <c r="DD13" s="456"/>
      <c r="DE13" s="456"/>
      <c r="DF13" s="682"/>
      <c r="DG13" s="444" t="s">
        <v>192</v>
      </c>
      <c r="DH13" s="456"/>
      <c r="DI13" s="456"/>
      <c r="DJ13" s="456"/>
      <c r="DK13" s="682"/>
      <c r="DL13" s="444" t="s">
        <v>192</v>
      </c>
      <c r="DM13" s="456"/>
      <c r="DN13" s="456"/>
      <c r="DO13" s="456"/>
      <c r="DP13" s="682"/>
      <c r="DQ13" s="444" t="s">
        <v>192</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t="s">
        <v>369</v>
      </c>
      <c r="BT14" s="420"/>
      <c r="BU14" s="420"/>
      <c r="BV14" s="420"/>
      <c r="BW14" s="420"/>
      <c r="BX14" s="420"/>
      <c r="BY14" s="420"/>
      <c r="BZ14" s="420"/>
      <c r="CA14" s="420"/>
      <c r="CB14" s="420"/>
      <c r="CC14" s="420"/>
      <c r="CD14" s="420"/>
      <c r="CE14" s="420"/>
      <c r="CF14" s="420"/>
      <c r="CG14" s="432"/>
      <c r="CH14" s="444">
        <v>8</v>
      </c>
      <c r="CI14" s="456"/>
      <c r="CJ14" s="456"/>
      <c r="CK14" s="456"/>
      <c r="CL14" s="682"/>
      <c r="CM14" s="444">
        <v>58</v>
      </c>
      <c r="CN14" s="456"/>
      <c r="CO14" s="456"/>
      <c r="CP14" s="456"/>
      <c r="CQ14" s="682"/>
      <c r="CR14" s="444">
        <v>78</v>
      </c>
      <c r="CS14" s="456"/>
      <c r="CT14" s="456"/>
      <c r="CU14" s="456"/>
      <c r="CV14" s="682"/>
      <c r="CW14" s="444">
        <v>0</v>
      </c>
      <c r="CX14" s="456"/>
      <c r="CY14" s="456"/>
      <c r="CZ14" s="456"/>
      <c r="DA14" s="682"/>
      <c r="DB14" s="444">
        <v>60</v>
      </c>
      <c r="DC14" s="456"/>
      <c r="DD14" s="456"/>
      <c r="DE14" s="456"/>
      <c r="DF14" s="682"/>
      <c r="DG14" s="444" t="s">
        <v>192</v>
      </c>
      <c r="DH14" s="456"/>
      <c r="DI14" s="456"/>
      <c r="DJ14" s="456"/>
      <c r="DK14" s="682"/>
      <c r="DL14" s="444" t="s">
        <v>192</v>
      </c>
      <c r="DM14" s="456"/>
      <c r="DN14" s="456"/>
      <c r="DO14" s="456"/>
      <c r="DP14" s="682"/>
      <c r="DQ14" s="444" t="s">
        <v>192</v>
      </c>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t="s">
        <v>551</v>
      </c>
      <c r="BT15" s="420"/>
      <c r="BU15" s="420"/>
      <c r="BV15" s="420"/>
      <c r="BW15" s="420"/>
      <c r="BX15" s="420"/>
      <c r="BY15" s="420"/>
      <c r="BZ15" s="420"/>
      <c r="CA15" s="420"/>
      <c r="CB15" s="420"/>
      <c r="CC15" s="420"/>
      <c r="CD15" s="420"/>
      <c r="CE15" s="420"/>
      <c r="CF15" s="420"/>
      <c r="CG15" s="432"/>
      <c r="CH15" s="444">
        <v>4</v>
      </c>
      <c r="CI15" s="456"/>
      <c r="CJ15" s="456"/>
      <c r="CK15" s="456"/>
      <c r="CL15" s="682"/>
      <c r="CM15" s="444">
        <v>30</v>
      </c>
      <c r="CN15" s="456"/>
      <c r="CO15" s="456"/>
      <c r="CP15" s="456"/>
      <c r="CQ15" s="682"/>
      <c r="CR15" s="444">
        <v>30</v>
      </c>
      <c r="CS15" s="456"/>
      <c r="CT15" s="456"/>
      <c r="CU15" s="456"/>
      <c r="CV15" s="682"/>
      <c r="CW15" s="444" t="s">
        <v>192</v>
      </c>
      <c r="CX15" s="456"/>
      <c r="CY15" s="456"/>
      <c r="CZ15" s="456"/>
      <c r="DA15" s="682"/>
      <c r="DB15" s="444" t="s">
        <v>192</v>
      </c>
      <c r="DC15" s="456"/>
      <c r="DD15" s="456"/>
      <c r="DE15" s="456"/>
      <c r="DF15" s="682"/>
      <c r="DG15" s="444" t="s">
        <v>192</v>
      </c>
      <c r="DH15" s="456"/>
      <c r="DI15" s="456"/>
      <c r="DJ15" s="456"/>
      <c r="DK15" s="682"/>
      <c r="DL15" s="444" t="s">
        <v>192</v>
      </c>
      <c r="DM15" s="456"/>
      <c r="DN15" s="456"/>
      <c r="DO15" s="456"/>
      <c r="DP15" s="682"/>
      <c r="DQ15" s="444" t="s">
        <v>192</v>
      </c>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243</v>
      </c>
      <c r="B23" s="401" t="s">
        <v>300</v>
      </c>
      <c r="C23" s="421"/>
      <c r="D23" s="421"/>
      <c r="E23" s="421"/>
      <c r="F23" s="421"/>
      <c r="G23" s="421"/>
      <c r="H23" s="421"/>
      <c r="I23" s="421"/>
      <c r="J23" s="421"/>
      <c r="K23" s="421"/>
      <c r="L23" s="421"/>
      <c r="M23" s="421"/>
      <c r="N23" s="421"/>
      <c r="O23" s="421"/>
      <c r="P23" s="433"/>
      <c r="Q23" s="440">
        <v>69680</v>
      </c>
      <c r="R23" s="452"/>
      <c r="S23" s="452"/>
      <c r="T23" s="452"/>
      <c r="U23" s="452"/>
      <c r="V23" s="452">
        <v>67835</v>
      </c>
      <c r="W23" s="452"/>
      <c r="X23" s="452"/>
      <c r="Y23" s="452"/>
      <c r="Z23" s="452"/>
      <c r="AA23" s="452">
        <v>1845</v>
      </c>
      <c r="AB23" s="452"/>
      <c r="AC23" s="452"/>
      <c r="AD23" s="452"/>
      <c r="AE23" s="494"/>
      <c r="AF23" s="508">
        <v>1630</v>
      </c>
      <c r="AG23" s="452"/>
      <c r="AH23" s="452"/>
      <c r="AI23" s="452"/>
      <c r="AJ23" s="526"/>
      <c r="AK23" s="534"/>
      <c r="AL23" s="455"/>
      <c r="AM23" s="455"/>
      <c r="AN23" s="455"/>
      <c r="AO23" s="455"/>
      <c r="AP23" s="452">
        <v>73041</v>
      </c>
      <c r="AQ23" s="452"/>
      <c r="AR23" s="452"/>
      <c r="AS23" s="452"/>
      <c r="AT23" s="452"/>
      <c r="AU23" s="567"/>
      <c r="AV23" s="567"/>
      <c r="AW23" s="567"/>
      <c r="AX23" s="567"/>
      <c r="AY23" s="590"/>
      <c r="AZ23" s="595" t="s">
        <v>192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239</v>
      </c>
      <c r="AG26" s="520"/>
      <c r="AH26" s="520"/>
      <c r="AI26" s="520"/>
      <c r="AJ26" s="527"/>
      <c r="AK26" s="447" t="s">
        <v>388</v>
      </c>
      <c r="AL26" s="447"/>
      <c r="AM26" s="447"/>
      <c r="AN26" s="447"/>
      <c r="AO26" s="458"/>
      <c r="AP26" s="435" t="s">
        <v>355</v>
      </c>
      <c r="AQ26" s="447"/>
      <c r="AR26" s="447"/>
      <c r="AS26" s="447"/>
      <c r="AT26" s="458"/>
      <c r="AU26" s="435" t="s">
        <v>457</v>
      </c>
      <c r="AV26" s="447"/>
      <c r="AW26" s="447"/>
      <c r="AX26" s="447"/>
      <c r="AY26" s="458"/>
      <c r="AZ26" s="435" t="s">
        <v>458</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13771</v>
      </c>
      <c r="R28" s="453"/>
      <c r="S28" s="453"/>
      <c r="T28" s="453"/>
      <c r="U28" s="453"/>
      <c r="V28" s="453">
        <v>13660</v>
      </c>
      <c r="W28" s="453"/>
      <c r="X28" s="453"/>
      <c r="Y28" s="453"/>
      <c r="Z28" s="453"/>
      <c r="AA28" s="453">
        <v>111</v>
      </c>
      <c r="AB28" s="453"/>
      <c r="AC28" s="453"/>
      <c r="AD28" s="453"/>
      <c r="AE28" s="495"/>
      <c r="AF28" s="511">
        <v>111</v>
      </c>
      <c r="AG28" s="453"/>
      <c r="AH28" s="453"/>
      <c r="AI28" s="453"/>
      <c r="AJ28" s="529"/>
      <c r="AK28" s="535">
        <v>1530</v>
      </c>
      <c r="AL28" s="453"/>
      <c r="AM28" s="453"/>
      <c r="AN28" s="453"/>
      <c r="AO28" s="453"/>
      <c r="AP28" s="453" t="s">
        <v>192</v>
      </c>
      <c r="AQ28" s="453"/>
      <c r="AR28" s="453"/>
      <c r="AS28" s="453"/>
      <c r="AT28" s="453"/>
      <c r="AU28" s="453" t="s">
        <v>192</v>
      </c>
      <c r="AV28" s="453"/>
      <c r="AW28" s="453"/>
      <c r="AX28" s="453"/>
      <c r="AY28" s="453"/>
      <c r="AZ28" s="596" t="s">
        <v>192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26</v>
      </c>
      <c r="C29" s="420"/>
      <c r="D29" s="420"/>
      <c r="E29" s="420"/>
      <c r="F29" s="420"/>
      <c r="G29" s="420"/>
      <c r="H29" s="420"/>
      <c r="I29" s="420"/>
      <c r="J29" s="420"/>
      <c r="K29" s="420"/>
      <c r="L29" s="420"/>
      <c r="M29" s="420"/>
      <c r="N29" s="420"/>
      <c r="O29" s="420"/>
      <c r="P29" s="432"/>
      <c r="Q29" s="438">
        <v>13391</v>
      </c>
      <c r="R29" s="450"/>
      <c r="S29" s="450"/>
      <c r="T29" s="450"/>
      <c r="U29" s="450"/>
      <c r="V29" s="450">
        <v>13294</v>
      </c>
      <c r="W29" s="450"/>
      <c r="X29" s="450"/>
      <c r="Y29" s="450"/>
      <c r="Z29" s="450"/>
      <c r="AA29" s="450">
        <v>97</v>
      </c>
      <c r="AB29" s="450"/>
      <c r="AC29" s="450"/>
      <c r="AD29" s="450"/>
      <c r="AE29" s="461"/>
      <c r="AF29" s="507">
        <v>97</v>
      </c>
      <c r="AG29" s="456"/>
      <c r="AH29" s="456"/>
      <c r="AI29" s="456"/>
      <c r="AJ29" s="525"/>
      <c r="AK29" s="460">
        <v>1964</v>
      </c>
      <c r="AL29" s="450"/>
      <c r="AM29" s="450"/>
      <c r="AN29" s="450"/>
      <c r="AO29" s="450"/>
      <c r="AP29" s="450" t="s">
        <v>192</v>
      </c>
      <c r="AQ29" s="450"/>
      <c r="AR29" s="450"/>
      <c r="AS29" s="450"/>
      <c r="AT29" s="450"/>
      <c r="AU29" s="450" t="s">
        <v>192</v>
      </c>
      <c r="AV29" s="450"/>
      <c r="AW29" s="450"/>
      <c r="AX29" s="450"/>
      <c r="AY29" s="450"/>
      <c r="AZ29" s="597" t="s">
        <v>192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216</v>
      </c>
      <c r="C30" s="420"/>
      <c r="D30" s="420"/>
      <c r="E30" s="420"/>
      <c r="F30" s="420"/>
      <c r="G30" s="420"/>
      <c r="H30" s="420"/>
      <c r="I30" s="420"/>
      <c r="J30" s="420"/>
      <c r="K30" s="420"/>
      <c r="L30" s="420"/>
      <c r="M30" s="420"/>
      <c r="N30" s="420"/>
      <c r="O30" s="420"/>
      <c r="P30" s="432"/>
      <c r="Q30" s="438">
        <v>1716</v>
      </c>
      <c r="R30" s="450"/>
      <c r="S30" s="450"/>
      <c r="T30" s="450"/>
      <c r="U30" s="450"/>
      <c r="V30" s="450">
        <v>1664</v>
      </c>
      <c r="W30" s="450"/>
      <c r="X30" s="450"/>
      <c r="Y30" s="450"/>
      <c r="Z30" s="450"/>
      <c r="AA30" s="450">
        <v>52</v>
      </c>
      <c r="AB30" s="450"/>
      <c r="AC30" s="450"/>
      <c r="AD30" s="450"/>
      <c r="AE30" s="461"/>
      <c r="AF30" s="507">
        <v>52</v>
      </c>
      <c r="AG30" s="456"/>
      <c r="AH30" s="456"/>
      <c r="AI30" s="456"/>
      <c r="AJ30" s="525"/>
      <c r="AK30" s="460">
        <v>400</v>
      </c>
      <c r="AL30" s="450"/>
      <c r="AM30" s="450"/>
      <c r="AN30" s="450"/>
      <c r="AO30" s="450"/>
      <c r="AP30" s="450" t="s">
        <v>192</v>
      </c>
      <c r="AQ30" s="450"/>
      <c r="AR30" s="450"/>
      <c r="AS30" s="450"/>
      <c r="AT30" s="450"/>
      <c r="AU30" s="450" t="s">
        <v>192</v>
      </c>
      <c r="AV30" s="450"/>
      <c r="AW30" s="450"/>
      <c r="AX30" s="450"/>
      <c r="AY30" s="450"/>
      <c r="AZ30" s="597" t="s">
        <v>192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460</v>
      </c>
      <c r="C31" s="420"/>
      <c r="D31" s="420"/>
      <c r="E31" s="420"/>
      <c r="F31" s="420"/>
      <c r="G31" s="420"/>
      <c r="H31" s="420"/>
      <c r="I31" s="420"/>
      <c r="J31" s="420"/>
      <c r="K31" s="420"/>
      <c r="L31" s="420"/>
      <c r="M31" s="420"/>
      <c r="N31" s="420"/>
      <c r="O31" s="420"/>
      <c r="P31" s="432"/>
      <c r="Q31" s="438">
        <v>3566</v>
      </c>
      <c r="R31" s="450"/>
      <c r="S31" s="450"/>
      <c r="T31" s="450"/>
      <c r="U31" s="450"/>
      <c r="V31" s="450">
        <v>3560</v>
      </c>
      <c r="W31" s="450"/>
      <c r="X31" s="450"/>
      <c r="Y31" s="450"/>
      <c r="Z31" s="450"/>
      <c r="AA31" s="450">
        <v>6</v>
      </c>
      <c r="AB31" s="450"/>
      <c r="AC31" s="450"/>
      <c r="AD31" s="450"/>
      <c r="AE31" s="461"/>
      <c r="AF31" s="507">
        <v>5170</v>
      </c>
      <c r="AG31" s="456"/>
      <c r="AH31" s="456"/>
      <c r="AI31" s="456"/>
      <c r="AJ31" s="525"/>
      <c r="AK31" s="460">
        <v>77</v>
      </c>
      <c r="AL31" s="450"/>
      <c r="AM31" s="450"/>
      <c r="AN31" s="450"/>
      <c r="AO31" s="450"/>
      <c r="AP31" s="450">
        <v>9753</v>
      </c>
      <c r="AQ31" s="450"/>
      <c r="AR31" s="450"/>
      <c r="AS31" s="450"/>
      <c r="AT31" s="450"/>
      <c r="AU31" s="450">
        <v>888</v>
      </c>
      <c r="AV31" s="450"/>
      <c r="AW31" s="450"/>
      <c r="AX31" s="450"/>
      <c r="AY31" s="450"/>
      <c r="AZ31" s="597" t="s">
        <v>192</v>
      </c>
      <c r="BA31" s="597"/>
      <c r="BB31" s="597"/>
      <c r="BC31" s="597"/>
      <c r="BD31" s="597"/>
      <c r="BE31" s="565" t="s">
        <v>461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348</v>
      </c>
      <c r="C32" s="420"/>
      <c r="D32" s="420"/>
      <c r="E32" s="420"/>
      <c r="F32" s="420"/>
      <c r="G32" s="420"/>
      <c r="H32" s="420"/>
      <c r="I32" s="420"/>
      <c r="J32" s="420"/>
      <c r="K32" s="420"/>
      <c r="L32" s="420"/>
      <c r="M32" s="420"/>
      <c r="N32" s="420"/>
      <c r="O32" s="420"/>
      <c r="P32" s="432"/>
      <c r="Q32" s="438">
        <v>4190</v>
      </c>
      <c r="R32" s="450"/>
      <c r="S32" s="450"/>
      <c r="T32" s="450"/>
      <c r="U32" s="450"/>
      <c r="V32" s="450">
        <v>4420</v>
      </c>
      <c r="W32" s="450"/>
      <c r="X32" s="450"/>
      <c r="Y32" s="450"/>
      <c r="Z32" s="450"/>
      <c r="AA32" s="450">
        <v>-230</v>
      </c>
      <c r="AB32" s="450"/>
      <c r="AC32" s="450"/>
      <c r="AD32" s="450"/>
      <c r="AE32" s="461"/>
      <c r="AF32" s="507">
        <v>1144</v>
      </c>
      <c r="AG32" s="456"/>
      <c r="AH32" s="456"/>
      <c r="AI32" s="456"/>
      <c r="AJ32" s="525"/>
      <c r="AK32" s="460">
        <v>2414</v>
      </c>
      <c r="AL32" s="450"/>
      <c r="AM32" s="450"/>
      <c r="AN32" s="450"/>
      <c r="AO32" s="450"/>
      <c r="AP32" s="450">
        <v>28576</v>
      </c>
      <c r="AQ32" s="450"/>
      <c r="AR32" s="450"/>
      <c r="AS32" s="450"/>
      <c r="AT32" s="450"/>
      <c r="AU32" s="450">
        <v>20375</v>
      </c>
      <c r="AV32" s="450"/>
      <c r="AW32" s="450"/>
      <c r="AX32" s="450"/>
      <c r="AY32" s="450"/>
      <c r="AZ32" s="597" t="s">
        <v>192</v>
      </c>
      <c r="BA32" s="597"/>
      <c r="BB32" s="597"/>
      <c r="BC32" s="597"/>
      <c r="BD32" s="597"/>
      <c r="BE32" s="565" t="s">
        <v>461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462</v>
      </c>
      <c r="C33" s="420"/>
      <c r="D33" s="420"/>
      <c r="E33" s="420"/>
      <c r="F33" s="420"/>
      <c r="G33" s="420"/>
      <c r="H33" s="420"/>
      <c r="I33" s="420"/>
      <c r="J33" s="420"/>
      <c r="K33" s="420"/>
      <c r="L33" s="420"/>
      <c r="M33" s="420"/>
      <c r="N33" s="420"/>
      <c r="O33" s="420"/>
      <c r="P33" s="432"/>
      <c r="Q33" s="438">
        <v>27432</v>
      </c>
      <c r="R33" s="450"/>
      <c r="S33" s="450"/>
      <c r="T33" s="450"/>
      <c r="U33" s="450"/>
      <c r="V33" s="450">
        <v>29163</v>
      </c>
      <c r="W33" s="450"/>
      <c r="X33" s="450"/>
      <c r="Y33" s="450"/>
      <c r="Z33" s="450"/>
      <c r="AA33" s="450">
        <v>-1731</v>
      </c>
      <c r="AB33" s="450"/>
      <c r="AC33" s="450"/>
      <c r="AD33" s="450"/>
      <c r="AE33" s="461"/>
      <c r="AF33" s="507">
        <v>4871</v>
      </c>
      <c r="AG33" s="456"/>
      <c r="AH33" s="456"/>
      <c r="AI33" s="456"/>
      <c r="AJ33" s="525"/>
      <c r="AK33" s="460">
        <v>3124</v>
      </c>
      <c r="AL33" s="450"/>
      <c r="AM33" s="450"/>
      <c r="AN33" s="450"/>
      <c r="AO33" s="450"/>
      <c r="AP33" s="450">
        <v>14359</v>
      </c>
      <c r="AQ33" s="450"/>
      <c r="AR33" s="450"/>
      <c r="AS33" s="450"/>
      <c r="AT33" s="450"/>
      <c r="AU33" s="450">
        <v>8400</v>
      </c>
      <c r="AV33" s="450"/>
      <c r="AW33" s="450"/>
      <c r="AX33" s="450"/>
      <c r="AY33" s="450"/>
      <c r="AZ33" s="597" t="s">
        <v>192</v>
      </c>
      <c r="BA33" s="597"/>
      <c r="BB33" s="597"/>
      <c r="BC33" s="597"/>
      <c r="BD33" s="597"/>
      <c r="BE33" s="565" t="s">
        <v>461</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463</v>
      </c>
      <c r="C34" s="420"/>
      <c r="D34" s="420"/>
      <c r="E34" s="420"/>
      <c r="F34" s="420"/>
      <c r="G34" s="420"/>
      <c r="H34" s="420"/>
      <c r="I34" s="420"/>
      <c r="J34" s="420"/>
      <c r="K34" s="420"/>
      <c r="L34" s="420"/>
      <c r="M34" s="420"/>
      <c r="N34" s="420"/>
      <c r="O34" s="420"/>
      <c r="P34" s="432"/>
      <c r="Q34" s="438">
        <v>101</v>
      </c>
      <c r="R34" s="450"/>
      <c r="S34" s="450"/>
      <c r="T34" s="450"/>
      <c r="U34" s="450"/>
      <c r="V34" s="450">
        <v>1</v>
      </c>
      <c r="W34" s="450"/>
      <c r="X34" s="450"/>
      <c r="Y34" s="450"/>
      <c r="Z34" s="450"/>
      <c r="AA34" s="450">
        <v>100</v>
      </c>
      <c r="AB34" s="450"/>
      <c r="AC34" s="450"/>
      <c r="AD34" s="450"/>
      <c r="AE34" s="461"/>
      <c r="AF34" s="507">
        <v>138</v>
      </c>
      <c r="AG34" s="456"/>
      <c r="AH34" s="456"/>
      <c r="AI34" s="456"/>
      <c r="AJ34" s="525"/>
      <c r="AK34" s="460" t="s">
        <v>192</v>
      </c>
      <c r="AL34" s="450"/>
      <c r="AM34" s="450"/>
      <c r="AN34" s="450"/>
      <c r="AO34" s="450"/>
      <c r="AP34" s="450" t="s">
        <v>192</v>
      </c>
      <c r="AQ34" s="450"/>
      <c r="AR34" s="450"/>
      <c r="AS34" s="450"/>
      <c r="AT34" s="450"/>
      <c r="AU34" s="450" t="s">
        <v>192</v>
      </c>
      <c r="AV34" s="450"/>
      <c r="AW34" s="450"/>
      <c r="AX34" s="450"/>
      <c r="AY34" s="450"/>
      <c r="AZ34" s="597" t="s">
        <v>192</v>
      </c>
      <c r="BA34" s="597"/>
      <c r="BB34" s="597"/>
      <c r="BC34" s="597"/>
      <c r="BD34" s="597"/>
      <c r="BE34" s="565" t="s">
        <v>21</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400</v>
      </c>
      <c r="C35" s="420"/>
      <c r="D35" s="420"/>
      <c r="E35" s="420"/>
      <c r="F35" s="420"/>
      <c r="G35" s="420"/>
      <c r="H35" s="420"/>
      <c r="I35" s="420"/>
      <c r="J35" s="420"/>
      <c r="K35" s="420"/>
      <c r="L35" s="420"/>
      <c r="M35" s="420"/>
      <c r="N35" s="420"/>
      <c r="O35" s="420"/>
      <c r="P35" s="432"/>
      <c r="Q35" s="438">
        <v>1</v>
      </c>
      <c r="R35" s="450"/>
      <c r="S35" s="450"/>
      <c r="T35" s="450"/>
      <c r="U35" s="450"/>
      <c r="V35" s="450">
        <v>1</v>
      </c>
      <c r="W35" s="450"/>
      <c r="X35" s="450"/>
      <c r="Y35" s="450"/>
      <c r="Z35" s="450"/>
      <c r="AA35" s="450">
        <v>1</v>
      </c>
      <c r="AB35" s="450"/>
      <c r="AC35" s="450"/>
      <c r="AD35" s="450"/>
      <c r="AE35" s="461"/>
      <c r="AF35" s="507">
        <v>185</v>
      </c>
      <c r="AG35" s="456"/>
      <c r="AH35" s="456"/>
      <c r="AI35" s="456"/>
      <c r="AJ35" s="525"/>
      <c r="AK35" s="460" t="s">
        <v>192</v>
      </c>
      <c r="AL35" s="450"/>
      <c r="AM35" s="450"/>
      <c r="AN35" s="450"/>
      <c r="AO35" s="450"/>
      <c r="AP35" s="450" t="s">
        <v>192</v>
      </c>
      <c r="AQ35" s="450"/>
      <c r="AR35" s="450"/>
      <c r="AS35" s="450"/>
      <c r="AT35" s="450"/>
      <c r="AU35" s="450" t="s">
        <v>192</v>
      </c>
      <c r="AV35" s="450"/>
      <c r="AW35" s="450"/>
      <c r="AX35" s="450"/>
      <c r="AY35" s="450"/>
      <c r="AZ35" s="597" t="s">
        <v>192</v>
      </c>
      <c r="BA35" s="597"/>
      <c r="BB35" s="597"/>
      <c r="BC35" s="597"/>
      <c r="BD35" s="597"/>
      <c r="BE35" s="565" t="s">
        <v>21</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243</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11769</v>
      </c>
      <c r="AG63" s="452"/>
      <c r="AH63" s="452"/>
      <c r="AI63" s="452"/>
      <c r="AJ63" s="526"/>
      <c r="AK63" s="534"/>
      <c r="AL63" s="455"/>
      <c r="AM63" s="455"/>
      <c r="AN63" s="455"/>
      <c r="AO63" s="455"/>
      <c r="AP63" s="452">
        <v>52688</v>
      </c>
      <c r="AQ63" s="452"/>
      <c r="AR63" s="452"/>
      <c r="AS63" s="452"/>
      <c r="AT63" s="452"/>
      <c r="AU63" s="452">
        <v>29663</v>
      </c>
      <c r="AV63" s="452"/>
      <c r="AW63" s="452"/>
      <c r="AX63" s="452"/>
      <c r="AY63" s="452"/>
      <c r="AZ63" s="599"/>
      <c r="BA63" s="599"/>
      <c r="BB63" s="599"/>
      <c r="BC63" s="599"/>
      <c r="BD63" s="599"/>
      <c r="BE63" s="567"/>
      <c r="BF63" s="567"/>
      <c r="BG63" s="567"/>
      <c r="BH63" s="567"/>
      <c r="BI63" s="590"/>
      <c r="BJ63" s="595" t="s">
        <v>192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410</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239</v>
      </c>
      <c r="AG66" s="520"/>
      <c r="AH66" s="520"/>
      <c r="AI66" s="520"/>
      <c r="AJ66" s="530"/>
      <c r="AK66" s="435" t="s">
        <v>388</v>
      </c>
      <c r="AL66" s="397"/>
      <c r="AM66" s="397"/>
      <c r="AN66" s="397"/>
      <c r="AO66" s="429"/>
      <c r="AP66" s="435" t="s">
        <v>355</v>
      </c>
      <c r="AQ66" s="447"/>
      <c r="AR66" s="447"/>
      <c r="AS66" s="447"/>
      <c r="AT66" s="458"/>
      <c r="AU66" s="435" t="s">
        <v>465</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539</v>
      </c>
      <c r="C68" s="419"/>
      <c r="D68" s="419"/>
      <c r="E68" s="419"/>
      <c r="F68" s="419"/>
      <c r="G68" s="419"/>
      <c r="H68" s="419"/>
      <c r="I68" s="419"/>
      <c r="J68" s="419"/>
      <c r="K68" s="419"/>
      <c r="L68" s="419"/>
      <c r="M68" s="419"/>
      <c r="N68" s="419"/>
      <c r="O68" s="419"/>
      <c r="P68" s="431"/>
      <c r="Q68" s="437">
        <v>3</v>
      </c>
      <c r="R68" s="449"/>
      <c r="S68" s="449"/>
      <c r="T68" s="449"/>
      <c r="U68" s="449"/>
      <c r="V68" s="449">
        <v>3</v>
      </c>
      <c r="W68" s="449"/>
      <c r="X68" s="449"/>
      <c r="Y68" s="449"/>
      <c r="Z68" s="449"/>
      <c r="AA68" s="449">
        <v>1</v>
      </c>
      <c r="AB68" s="449"/>
      <c r="AC68" s="449"/>
      <c r="AD68" s="449"/>
      <c r="AE68" s="449"/>
      <c r="AF68" s="449">
        <v>1</v>
      </c>
      <c r="AG68" s="449"/>
      <c r="AH68" s="449"/>
      <c r="AI68" s="449"/>
      <c r="AJ68" s="449"/>
      <c r="AK68" s="449">
        <v>0</v>
      </c>
      <c r="AL68" s="449"/>
      <c r="AM68" s="449"/>
      <c r="AN68" s="449"/>
      <c r="AO68" s="449"/>
      <c r="AP68" s="449" t="s">
        <v>192</v>
      </c>
      <c r="AQ68" s="449"/>
      <c r="AR68" s="449"/>
      <c r="AS68" s="449"/>
      <c r="AT68" s="449"/>
      <c r="AU68" s="449" t="s">
        <v>192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540</v>
      </c>
      <c r="C69" s="420"/>
      <c r="D69" s="420"/>
      <c r="E69" s="420"/>
      <c r="F69" s="420"/>
      <c r="G69" s="420"/>
      <c r="H69" s="420"/>
      <c r="I69" s="420"/>
      <c r="J69" s="420"/>
      <c r="K69" s="420"/>
      <c r="L69" s="420"/>
      <c r="M69" s="420"/>
      <c r="N69" s="420"/>
      <c r="O69" s="420"/>
      <c r="P69" s="432"/>
      <c r="Q69" s="438">
        <v>2</v>
      </c>
      <c r="R69" s="450"/>
      <c r="S69" s="450"/>
      <c r="T69" s="450"/>
      <c r="U69" s="450"/>
      <c r="V69" s="450">
        <v>1</v>
      </c>
      <c r="W69" s="450"/>
      <c r="X69" s="450"/>
      <c r="Y69" s="450"/>
      <c r="Z69" s="450"/>
      <c r="AA69" s="450">
        <v>0</v>
      </c>
      <c r="AB69" s="450"/>
      <c r="AC69" s="450"/>
      <c r="AD69" s="450"/>
      <c r="AE69" s="450"/>
      <c r="AF69" s="450">
        <v>0</v>
      </c>
      <c r="AG69" s="450"/>
      <c r="AH69" s="450"/>
      <c r="AI69" s="450"/>
      <c r="AJ69" s="450"/>
      <c r="AK69" s="450" t="s">
        <v>192</v>
      </c>
      <c r="AL69" s="450"/>
      <c r="AM69" s="450"/>
      <c r="AN69" s="450"/>
      <c r="AO69" s="450"/>
      <c r="AP69" s="450" t="s">
        <v>192</v>
      </c>
      <c r="AQ69" s="450"/>
      <c r="AR69" s="450"/>
      <c r="AS69" s="450"/>
      <c r="AT69" s="450"/>
      <c r="AU69" s="450" t="s">
        <v>192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541</v>
      </c>
      <c r="C70" s="420"/>
      <c r="D70" s="420"/>
      <c r="E70" s="420"/>
      <c r="F70" s="420"/>
      <c r="G70" s="420"/>
      <c r="H70" s="420"/>
      <c r="I70" s="420"/>
      <c r="J70" s="420"/>
      <c r="K70" s="420"/>
      <c r="L70" s="420"/>
      <c r="M70" s="420"/>
      <c r="N70" s="420"/>
      <c r="O70" s="420"/>
      <c r="P70" s="432"/>
      <c r="Q70" s="438">
        <v>10670</v>
      </c>
      <c r="R70" s="450"/>
      <c r="S70" s="450"/>
      <c r="T70" s="450"/>
      <c r="U70" s="450"/>
      <c r="V70" s="450">
        <v>10603</v>
      </c>
      <c r="W70" s="450"/>
      <c r="X70" s="450"/>
      <c r="Y70" s="450"/>
      <c r="Z70" s="450"/>
      <c r="AA70" s="450">
        <v>67</v>
      </c>
      <c r="AB70" s="450"/>
      <c r="AC70" s="450"/>
      <c r="AD70" s="450"/>
      <c r="AE70" s="450"/>
      <c r="AF70" s="450">
        <v>67</v>
      </c>
      <c r="AG70" s="450"/>
      <c r="AH70" s="450"/>
      <c r="AI70" s="450"/>
      <c r="AJ70" s="450"/>
      <c r="AK70" s="450" t="s">
        <v>192</v>
      </c>
      <c r="AL70" s="450"/>
      <c r="AM70" s="450"/>
      <c r="AN70" s="450"/>
      <c r="AO70" s="450"/>
      <c r="AP70" s="450" t="s">
        <v>192</v>
      </c>
      <c r="AQ70" s="450"/>
      <c r="AR70" s="450"/>
      <c r="AS70" s="450"/>
      <c r="AT70" s="450"/>
      <c r="AU70" s="450" t="s">
        <v>192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362</v>
      </c>
      <c r="C71" s="420"/>
      <c r="D71" s="420"/>
      <c r="E71" s="420"/>
      <c r="F71" s="420"/>
      <c r="G71" s="420"/>
      <c r="H71" s="420"/>
      <c r="I71" s="420"/>
      <c r="J71" s="420"/>
      <c r="K71" s="420"/>
      <c r="L71" s="420"/>
      <c r="M71" s="420"/>
      <c r="N71" s="420"/>
      <c r="O71" s="420"/>
      <c r="P71" s="432"/>
      <c r="Q71" s="438">
        <v>860</v>
      </c>
      <c r="R71" s="450"/>
      <c r="S71" s="450"/>
      <c r="T71" s="450"/>
      <c r="U71" s="450"/>
      <c r="V71" s="450">
        <v>858</v>
      </c>
      <c r="W71" s="450"/>
      <c r="X71" s="450"/>
      <c r="Y71" s="450"/>
      <c r="Z71" s="450"/>
      <c r="AA71" s="450">
        <v>2</v>
      </c>
      <c r="AB71" s="450"/>
      <c r="AC71" s="450"/>
      <c r="AD71" s="450"/>
      <c r="AE71" s="450"/>
      <c r="AF71" s="450">
        <v>2</v>
      </c>
      <c r="AG71" s="450"/>
      <c r="AH71" s="450"/>
      <c r="AI71" s="450"/>
      <c r="AJ71" s="450"/>
      <c r="AK71" s="450">
        <v>2</v>
      </c>
      <c r="AL71" s="450"/>
      <c r="AM71" s="450"/>
      <c r="AN71" s="450"/>
      <c r="AO71" s="450"/>
      <c r="AP71" s="450" t="s">
        <v>192</v>
      </c>
      <c r="AQ71" s="450"/>
      <c r="AR71" s="450"/>
      <c r="AS71" s="450"/>
      <c r="AT71" s="450"/>
      <c r="AU71" s="450" t="s">
        <v>192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542</v>
      </c>
      <c r="C72" s="420"/>
      <c r="D72" s="420"/>
      <c r="E72" s="420"/>
      <c r="F72" s="420"/>
      <c r="G72" s="420"/>
      <c r="H72" s="420"/>
      <c r="I72" s="420"/>
      <c r="J72" s="420"/>
      <c r="K72" s="420"/>
      <c r="L72" s="420"/>
      <c r="M72" s="420"/>
      <c r="N72" s="420"/>
      <c r="O72" s="420"/>
      <c r="P72" s="432"/>
      <c r="Q72" s="438">
        <v>9450</v>
      </c>
      <c r="R72" s="450"/>
      <c r="S72" s="450"/>
      <c r="T72" s="450"/>
      <c r="U72" s="450"/>
      <c r="V72" s="450">
        <v>9237</v>
      </c>
      <c r="W72" s="450"/>
      <c r="X72" s="450"/>
      <c r="Y72" s="450"/>
      <c r="Z72" s="450"/>
      <c r="AA72" s="450">
        <v>213</v>
      </c>
      <c r="AB72" s="450"/>
      <c r="AC72" s="450"/>
      <c r="AD72" s="450"/>
      <c r="AE72" s="450"/>
      <c r="AF72" s="450">
        <v>180</v>
      </c>
      <c r="AG72" s="450"/>
      <c r="AH72" s="450"/>
      <c r="AI72" s="450"/>
      <c r="AJ72" s="450"/>
      <c r="AK72" s="450">
        <v>182</v>
      </c>
      <c r="AL72" s="450"/>
      <c r="AM72" s="450"/>
      <c r="AN72" s="450"/>
      <c r="AO72" s="450"/>
      <c r="AP72" s="450">
        <v>5330</v>
      </c>
      <c r="AQ72" s="450"/>
      <c r="AR72" s="450"/>
      <c r="AS72" s="450"/>
      <c r="AT72" s="450"/>
      <c r="AU72" s="450">
        <v>3272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543</v>
      </c>
      <c r="C73" s="420"/>
      <c r="D73" s="420"/>
      <c r="E73" s="420"/>
      <c r="F73" s="420"/>
      <c r="G73" s="420"/>
      <c r="H73" s="420"/>
      <c r="I73" s="420"/>
      <c r="J73" s="420"/>
      <c r="K73" s="420"/>
      <c r="L73" s="420"/>
      <c r="M73" s="420"/>
      <c r="N73" s="420"/>
      <c r="O73" s="420"/>
      <c r="P73" s="432"/>
      <c r="Q73" s="438">
        <v>243</v>
      </c>
      <c r="R73" s="450"/>
      <c r="S73" s="450"/>
      <c r="T73" s="450"/>
      <c r="U73" s="450"/>
      <c r="V73" s="450">
        <v>238</v>
      </c>
      <c r="W73" s="450"/>
      <c r="X73" s="450"/>
      <c r="Y73" s="450"/>
      <c r="Z73" s="450"/>
      <c r="AA73" s="450">
        <v>5</v>
      </c>
      <c r="AB73" s="450"/>
      <c r="AC73" s="450"/>
      <c r="AD73" s="450"/>
      <c r="AE73" s="450"/>
      <c r="AF73" s="450">
        <v>5</v>
      </c>
      <c r="AG73" s="450"/>
      <c r="AH73" s="450"/>
      <c r="AI73" s="450"/>
      <c r="AJ73" s="450"/>
      <c r="AK73" s="450">
        <v>3</v>
      </c>
      <c r="AL73" s="450"/>
      <c r="AM73" s="450"/>
      <c r="AN73" s="450"/>
      <c r="AO73" s="450"/>
      <c r="AP73" s="450" t="s">
        <v>192</v>
      </c>
      <c r="AQ73" s="450"/>
      <c r="AR73" s="450"/>
      <c r="AS73" s="450"/>
      <c r="AT73" s="450"/>
      <c r="AU73" s="450" t="s">
        <v>192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544</v>
      </c>
      <c r="C74" s="420"/>
      <c r="D74" s="420"/>
      <c r="E74" s="420"/>
      <c r="F74" s="420"/>
      <c r="G74" s="420"/>
      <c r="H74" s="420"/>
      <c r="I74" s="420"/>
      <c r="J74" s="420"/>
      <c r="K74" s="420"/>
      <c r="L74" s="420"/>
      <c r="M74" s="420"/>
      <c r="N74" s="420"/>
      <c r="O74" s="420"/>
      <c r="P74" s="432"/>
      <c r="Q74" s="438">
        <v>967</v>
      </c>
      <c r="R74" s="450"/>
      <c r="S74" s="450"/>
      <c r="T74" s="450"/>
      <c r="U74" s="450"/>
      <c r="V74" s="450">
        <v>732</v>
      </c>
      <c r="W74" s="450"/>
      <c r="X74" s="450"/>
      <c r="Y74" s="450"/>
      <c r="Z74" s="450"/>
      <c r="AA74" s="450">
        <v>236</v>
      </c>
      <c r="AB74" s="450"/>
      <c r="AC74" s="450"/>
      <c r="AD74" s="450"/>
      <c r="AE74" s="450"/>
      <c r="AF74" s="450">
        <v>236</v>
      </c>
      <c r="AG74" s="450"/>
      <c r="AH74" s="450"/>
      <c r="AI74" s="450"/>
      <c r="AJ74" s="450"/>
      <c r="AK74" s="450">
        <v>510</v>
      </c>
      <c r="AL74" s="450"/>
      <c r="AM74" s="450"/>
      <c r="AN74" s="450"/>
      <c r="AO74" s="450"/>
      <c r="AP74" s="450" t="s">
        <v>192</v>
      </c>
      <c r="AQ74" s="450"/>
      <c r="AR74" s="450"/>
      <c r="AS74" s="450"/>
      <c r="AT74" s="450"/>
      <c r="AU74" s="450" t="s">
        <v>192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545</v>
      </c>
      <c r="C75" s="420"/>
      <c r="D75" s="420"/>
      <c r="E75" s="420"/>
      <c r="F75" s="420"/>
      <c r="G75" s="420"/>
      <c r="H75" s="420"/>
      <c r="I75" s="420"/>
      <c r="J75" s="420"/>
      <c r="K75" s="420"/>
      <c r="L75" s="420"/>
      <c r="M75" s="420"/>
      <c r="N75" s="420"/>
      <c r="O75" s="420"/>
      <c r="P75" s="432"/>
      <c r="Q75" s="444">
        <v>294625</v>
      </c>
      <c r="R75" s="456"/>
      <c r="S75" s="456"/>
      <c r="T75" s="456"/>
      <c r="U75" s="460"/>
      <c r="V75" s="461">
        <v>290389</v>
      </c>
      <c r="W75" s="456"/>
      <c r="X75" s="456"/>
      <c r="Y75" s="456"/>
      <c r="Z75" s="460"/>
      <c r="AA75" s="461">
        <v>4236</v>
      </c>
      <c r="AB75" s="456"/>
      <c r="AC75" s="456"/>
      <c r="AD75" s="456"/>
      <c r="AE75" s="460"/>
      <c r="AF75" s="461">
        <v>4236</v>
      </c>
      <c r="AG75" s="456"/>
      <c r="AH75" s="456"/>
      <c r="AI75" s="456"/>
      <c r="AJ75" s="460"/>
      <c r="AK75" s="461">
        <v>5909</v>
      </c>
      <c r="AL75" s="456"/>
      <c r="AM75" s="456"/>
      <c r="AN75" s="456"/>
      <c r="AO75" s="460"/>
      <c r="AP75" s="461" t="s">
        <v>192</v>
      </c>
      <c r="AQ75" s="456"/>
      <c r="AR75" s="456"/>
      <c r="AS75" s="456"/>
      <c r="AT75" s="460"/>
      <c r="AU75" s="461" t="s">
        <v>192</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243</v>
      </c>
      <c r="B88" s="401" t="s">
        <v>174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4727</v>
      </c>
      <c r="AG88" s="452"/>
      <c r="AH88" s="452"/>
      <c r="AI88" s="452"/>
      <c r="AJ88" s="452"/>
      <c r="AK88" s="455"/>
      <c r="AL88" s="455"/>
      <c r="AM88" s="455"/>
      <c r="AN88" s="455"/>
      <c r="AO88" s="455"/>
      <c r="AP88" s="452">
        <v>5330</v>
      </c>
      <c r="AQ88" s="452"/>
      <c r="AR88" s="452"/>
      <c r="AS88" s="452"/>
      <c r="AT88" s="452"/>
      <c r="AU88" s="452">
        <v>3272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243</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373</v>
      </c>
      <c r="CS102" s="604"/>
      <c r="CT102" s="604"/>
      <c r="CU102" s="604"/>
      <c r="CV102" s="697"/>
      <c r="CW102" s="696">
        <v>1</v>
      </c>
      <c r="CX102" s="604"/>
      <c r="CY102" s="604"/>
      <c r="CZ102" s="604"/>
      <c r="DA102" s="697"/>
      <c r="DB102" s="696">
        <v>60</v>
      </c>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473</v>
      </c>
      <c r="AG109" s="406"/>
      <c r="AH109" s="406"/>
      <c r="AI109" s="406"/>
      <c r="AJ109" s="469"/>
      <c r="AK109" s="480" t="s">
        <v>181</v>
      </c>
      <c r="AL109" s="406"/>
      <c r="AM109" s="406"/>
      <c r="AN109" s="406"/>
      <c r="AO109" s="469"/>
      <c r="AP109" s="480" t="s">
        <v>474</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473</v>
      </c>
      <c r="BW109" s="406"/>
      <c r="BX109" s="406"/>
      <c r="BY109" s="406"/>
      <c r="BZ109" s="469"/>
      <c r="CA109" s="480" t="s">
        <v>181</v>
      </c>
      <c r="CB109" s="406"/>
      <c r="CC109" s="406"/>
      <c r="CD109" s="406"/>
      <c r="CE109" s="469"/>
      <c r="CF109" s="655" t="s">
        <v>474</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473</v>
      </c>
      <c r="DM109" s="406"/>
      <c r="DN109" s="406"/>
      <c r="DO109" s="406"/>
      <c r="DP109" s="469"/>
      <c r="DQ109" s="480" t="s">
        <v>181</v>
      </c>
      <c r="DR109" s="406"/>
      <c r="DS109" s="406"/>
      <c r="DT109" s="406"/>
      <c r="DU109" s="469"/>
      <c r="DV109" s="480" t="s">
        <v>474</v>
      </c>
      <c r="DW109" s="406"/>
      <c r="DX109" s="406"/>
      <c r="DY109" s="406"/>
      <c r="DZ109" s="555"/>
    </row>
    <row r="110" spans="1:131" s="365" customFormat="1" ht="26.25" customHeight="1">
      <c r="A110" s="384" t="s">
        <v>325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7365114</v>
      </c>
      <c r="AB110" s="487"/>
      <c r="AC110" s="487"/>
      <c r="AD110" s="487"/>
      <c r="AE110" s="498"/>
      <c r="AF110" s="514">
        <v>7386650</v>
      </c>
      <c r="AG110" s="487"/>
      <c r="AH110" s="487"/>
      <c r="AI110" s="487"/>
      <c r="AJ110" s="498"/>
      <c r="AK110" s="514">
        <v>7406206</v>
      </c>
      <c r="AL110" s="487"/>
      <c r="AM110" s="487"/>
      <c r="AN110" s="487"/>
      <c r="AO110" s="498"/>
      <c r="AP110" s="538">
        <v>23.8</v>
      </c>
      <c r="AQ110" s="546"/>
      <c r="AR110" s="546"/>
      <c r="AS110" s="546"/>
      <c r="AT110" s="556"/>
      <c r="AU110" s="568" t="s">
        <v>120</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77436921</v>
      </c>
      <c r="BR110" s="640"/>
      <c r="BS110" s="640"/>
      <c r="BT110" s="640"/>
      <c r="BU110" s="640"/>
      <c r="BV110" s="640">
        <v>74563418</v>
      </c>
      <c r="BW110" s="640"/>
      <c r="BX110" s="640"/>
      <c r="BY110" s="640"/>
      <c r="BZ110" s="640"/>
      <c r="CA110" s="640">
        <v>73041361</v>
      </c>
      <c r="CB110" s="640"/>
      <c r="CC110" s="640"/>
      <c r="CD110" s="640"/>
      <c r="CE110" s="640"/>
      <c r="CF110" s="656">
        <v>235.1</v>
      </c>
      <c r="CG110" s="660"/>
      <c r="CH110" s="660"/>
      <c r="CI110" s="660"/>
      <c r="CJ110" s="660"/>
      <c r="CK110" s="672" t="s">
        <v>385</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192</v>
      </c>
      <c r="DH110" s="640"/>
      <c r="DI110" s="640"/>
      <c r="DJ110" s="640"/>
      <c r="DK110" s="640"/>
      <c r="DL110" s="640" t="s">
        <v>192</v>
      </c>
      <c r="DM110" s="640"/>
      <c r="DN110" s="640"/>
      <c r="DO110" s="640"/>
      <c r="DP110" s="640"/>
      <c r="DQ110" s="640" t="s">
        <v>192</v>
      </c>
      <c r="DR110" s="640"/>
      <c r="DS110" s="640"/>
      <c r="DT110" s="640"/>
      <c r="DU110" s="640"/>
      <c r="DV110" s="712" t="s">
        <v>192</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192</v>
      </c>
      <c r="AB111" s="446"/>
      <c r="AC111" s="446"/>
      <c r="AD111" s="446"/>
      <c r="AE111" s="499"/>
      <c r="AF111" s="515" t="s">
        <v>192</v>
      </c>
      <c r="AG111" s="446"/>
      <c r="AH111" s="446"/>
      <c r="AI111" s="446"/>
      <c r="AJ111" s="499"/>
      <c r="AK111" s="515" t="s">
        <v>192</v>
      </c>
      <c r="AL111" s="446"/>
      <c r="AM111" s="446"/>
      <c r="AN111" s="446"/>
      <c r="AO111" s="499"/>
      <c r="AP111" s="539" t="s">
        <v>192</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t="s">
        <v>192</v>
      </c>
      <c r="BR111" s="641"/>
      <c r="BS111" s="641"/>
      <c r="BT111" s="641"/>
      <c r="BU111" s="641"/>
      <c r="BV111" s="641" t="s">
        <v>192</v>
      </c>
      <c r="BW111" s="641"/>
      <c r="BX111" s="641"/>
      <c r="BY111" s="641"/>
      <c r="BZ111" s="641"/>
      <c r="CA111" s="641" t="s">
        <v>192</v>
      </c>
      <c r="CB111" s="641"/>
      <c r="CC111" s="641"/>
      <c r="CD111" s="641"/>
      <c r="CE111" s="641"/>
      <c r="CF111" s="657" t="s">
        <v>192</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192</v>
      </c>
      <c r="DH111" s="641"/>
      <c r="DI111" s="641"/>
      <c r="DJ111" s="641"/>
      <c r="DK111" s="641"/>
      <c r="DL111" s="641" t="s">
        <v>192</v>
      </c>
      <c r="DM111" s="641"/>
      <c r="DN111" s="641"/>
      <c r="DO111" s="641"/>
      <c r="DP111" s="641"/>
      <c r="DQ111" s="641" t="s">
        <v>192</v>
      </c>
      <c r="DR111" s="641"/>
      <c r="DS111" s="641"/>
      <c r="DT111" s="641"/>
      <c r="DU111" s="641"/>
      <c r="DV111" s="713" t="s">
        <v>192</v>
      </c>
      <c r="DW111" s="713"/>
      <c r="DX111" s="713"/>
      <c r="DY111" s="713"/>
      <c r="DZ111" s="722"/>
    </row>
    <row r="112" spans="1:131" s="365" customFormat="1" ht="26.25" customHeight="1">
      <c r="A112" s="386" t="s">
        <v>149</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192</v>
      </c>
      <c r="AB112" s="446"/>
      <c r="AC112" s="446"/>
      <c r="AD112" s="446"/>
      <c r="AE112" s="499"/>
      <c r="AF112" s="515" t="s">
        <v>192</v>
      </c>
      <c r="AG112" s="446"/>
      <c r="AH112" s="446"/>
      <c r="AI112" s="446"/>
      <c r="AJ112" s="499"/>
      <c r="AK112" s="515" t="s">
        <v>192</v>
      </c>
      <c r="AL112" s="446"/>
      <c r="AM112" s="446"/>
      <c r="AN112" s="446"/>
      <c r="AO112" s="499"/>
      <c r="AP112" s="539" t="s">
        <v>192</v>
      </c>
      <c r="AQ112" s="547"/>
      <c r="AR112" s="547"/>
      <c r="AS112" s="547"/>
      <c r="AT112" s="557"/>
      <c r="AU112" s="569"/>
      <c r="AV112" s="578"/>
      <c r="AW112" s="578"/>
      <c r="AX112" s="578"/>
      <c r="AY112" s="578"/>
      <c r="AZ112" s="425" t="s">
        <v>261</v>
      </c>
      <c r="BA112" s="378"/>
      <c r="BB112" s="378"/>
      <c r="BC112" s="378"/>
      <c r="BD112" s="378"/>
      <c r="BE112" s="378"/>
      <c r="BF112" s="378"/>
      <c r="BG112" s="378"/>
      <c r="BH112" s="378"/>
      <c r="BI112" s="378"/>
      <c r="BJ112" s="378"/>
      <c r="BK112" s="378"/>
      <c r="BL112" s="378"/>
      <c r="BM112" s="378"/>
      <c r="BN112" s="378"/>
      <c r="BO112" s="378"/>
      <c r="BP112" s="472"/>
      <c r="BQ112" s="633">
        <v>32195902</v>
      </c>
      <c r="BR112" s="641"/>
      <c r="BS112" s="641"/>
      <c r="BT112" s="641"/>
      <c r="BU112" s="641"/>
      <c r="BV112" s="641">
        <v>30356294</v>
      </c>
      <c r="BW112" s="641"/>
      <c r="BX112" s="641"/>
      <c r="BY112" s="641"/>
      <c r="BZ112" s="641"/>
      <c r="CA112" s="641">
        <v>29662120</v>
      </c>
      <c r="CB112" s="641"/>
      <c r="CC112" s="641"/>
      <c r="CD112" s="641"/>
      <c r="CE112" s="641"/>
      <c r="CF112" s="657">
        <v>95.5</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192</v>
      </c>
      <c r="DH112" s="641"/>
      <c r="DI112" s="641"/>
      <c r="DJ112" s="641"/>
      <c r="DK112" s="641"/>
      <c r="DL112" s="641" t="s">
        <v>192</v>
      </c>
      <c r="DM112" s="641"/>
      <c r="DN112" s="641"/>
      <c r="DO112" s="641"/>
      <c r="DP112" s="641"/>
      <c r="DQ112" s="641" t="s">
        <v>192</v>
      </c>
      <c r="DR112" s="641"/>
      <c r="DS112" s="641"/>
      <c r="DT112" s="641"/>
      <c r="DU112" s="641"/>
      <c r="DV112" s="713" t="s">
        <v>192</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2276507</v>
      </c>
      <c r="AB113" s="446"/>
      <c r="AC113" s="446"/>
      <c r="AD113" s="446"/>
      <c r="AE113" s="499"/>
      <c r="AF113" s="515">
        <v>2262657</v>
      </c>
      <c r="AG113" s="446"/>
      <c r="AH113" s="446"/>
      <c r="AI113" s="446"/>
      <c r="AJ113" s="499"/>
      <c r="AK113" s="515">
        <v>2237856</v>
      </c>
      <c r="AL113" s="446"/>
      <c r="AM113" s="446"/>
      <c r="AN113" s="446"/>
      <c r="AO113" s="499"/>
      <c r="AP113" s="539">
        <v>7.2</v>
      </c>
      <c r="AQ113" s="547"/>
      <c r="AR113" s="547"/>
      <c r="AS113" s="547"/>
      <c r="AT113" s="557"/>
      <c r="AU113" s="569"/>
      <c r="AV113" s="578"/>
      <c r="AW113" s="578"/>
      <c r="AX113" s="578"/>
      <c r="AY113" s="578"/>
      <c r="AZ113" s="425" t="s">
        <v>196</v>
      </c>
      <c r="BA113" s="378"/>
      <c r="BB113" s="378"/>
      <c r="BC113" s="378"/>
      <c r="BD113" s="378"/>
      <c r="BE113" s="378"/>
      <c r="BF113" s="378"/>
      <c r="BG113" s="378"/>
      <c r="BH113" s="378"/>
      <c r="BI113" s="378"/>
      <c r="BJ113" s="378"/>
      <c r="BK113" s="378"/>
      <c r="BL113" s="378"/>
      <c r="BM113" s="378"/>
      <c r="BN113" s="378"/>
      <c r="BO113" s="378"/>
      <c r="BP113" s="472"/>
      <c r="BQ113" s="633">
        <v>1906984</v>
      </c>
      <c r="BR113" s="641"/>
      <c r="BS113" s="641"/>
      <c r="BT113" s="641"/>
      <c r="BU113" s="641"/>
      <c r="BV113" s="641">
        <v>3022358</v>
      </c>
      <c r="BW113" s="641"/>
      <c r="BX113" s="641"/>
      <c r="BY113" s="641"/>
      <c r="BZ113" s="641"/>
      <c r="CA113" s="641">
        <v>3272393</v>
      </c>
      <c r="CB113" s="641"/>
      <c r="CC113" s="641"/>
      <c r="CD113" s="641"/>
      <c r="CE113" s="641"/>
      <c r="CF113" s="657">
        <v>10.5</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192</v>
      </c>
      <c r="DH113" s="446"/>
      <c r="DI113" s="446"/>
      <c r="DJ113" s="446"/>
      <c r="DK113" s="499"/>
      <c r="DL113" s="515" t="s">
        <v>192</v>
      </c>
      <c r="DM113" s="446"/>
      <c r="DN113" s="446"/>
      <c r="DO113" s="446"/>
      <c r="DP113" s="499"/>
      <c r="DQ113" s="515" t="s">
        <v>192</v>
      </c>
      <c r="DR113" s="446"/>
      <c r="DS113" s="446"/>
      <c r="DT113" s="446"/>
      <c r="DU113" s="499"/>
      <c r="DV113" s="539" t="s">
        <v>192</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308432</v>
      </c>
      <c r="AB114" s="446"/>
      <c r="AC114" s="446"/>
      <c r="AD114" s="446"/>
      <c r="AE114" s="499"/>
      <c r="AF114" s="515">
        <v>313371</v>
      </c>
      <c r="AG114" s="446"/>
      <c r="AH114" s="446"/>
      <c r="AI114" s="446"/>
      <c r="AJ114" s="499"/>
      <c r="AK114" s="515">
        <v>317046</v>
      </c>
      <c r="AL114" s="446"/>
      <c r="AM114" s="446"/>
      <c r="AN114" s="446"/>
      <c r="AO114" s="499"/>
      <c r="AP114" s="539">
        <v>1</v>
      </c>
      <c r="AQ114" s="547"/>
      <c r="AR114" s="547"/>
      <c r="AS114" s="547"/>
      <c r="AT114" s="557"/>
      <c r="AU114" s="569"/>
      <c r="AV114" s="578"/>
      <c r="AW114" s="578"/>
      <c r="AX114" s="578"/>
      <c r="AY114" s="578"/>
      <c r="AZ114" s="425" t="s">
        <v>483</v>
      </c>
      <c r="BA114" s="378"/>
      <c r="BB114" s="378"/>
      <c r="BC114" s="378"/>
      <c r="BD114" s="378"/>
      <c r="BE114" s="378"/>
      <c r="BF114" s="378"/>
      <c r="BG114" s="378"/>
      <c r="BH114" s="378"/>
      <c r="BI114" s="378"/>
      <c r="BJ114" s="378"/>
      <c r="BK114" s="378"/>
      <c r="BL114" s="378"/>
      <c r="BM114" s="378"/>
      <c r="BN114" s="378"/>
      <c r="BO114" s="378"/>
      <c r="BP114" s="472"/>
      <c r="BQ114" s="633">
        <v>5892840</v>
      </c>
      <c r="BR114" s="641"/>
      <c r="BS114" s="641"/>
      <c r="BT114" s="641"/>
      <c r="BU114" s="641"/>
      <c r="BV114" s="641">
        <v>5807453</v>
      </c>
      <c r="BW114" s="641"/>
      <c r="BX114" s="641"/>
      <c r="BY114" s="641"/>
      <c r="BZ114" s="641"/>
      <c r="CA114" s="641">
        <v>5632621</v>
      </c>
      <c r="CB114" s="641"/>
      <c r="CC114" s="641"/>
      <c r="CD114" s="641"/>
      <c r="CE114" s="641"/>
      <c r="CF114" s="657">
        <v>18.100000000000001</v>
      </c>
      <c r="CG114" s="661"/>
      <c r="CH114" s="661"/>
      <c r="CI114" s="661"/>
      <c r="CJ114" s="661"/>
      <c r="CK114" s="673"/>
      <c r="CL114" s="413"/>
      <c r="CM114" s="425" t="s">
        <v>484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192</v>
      </c>
      <c r="DH114" s="446"/>
      <c r="DI114" s="446"/>
      <c r="DJ114" s="446"/>
      <c r="DK114" s="499"/>
      <c r="DL114" s="515" t="s">
        <v>192</v>
      </c>
      <c r="DM114" s="446"/>
      <c r="DN114" s="446"/>
      <c r="DO114" s="446"/>
      <c r="DP114" s="499"/>
      <c r="DQ114" s="515" t="s">
        <v>192</v>
      </c>
      <c r="DR114" s="446"/>
      <c r="DS114" s="446"/>
      <c r="DT114" s="446"/>
      <c r="DU114" s="499"/>
      <c r="DV114" s="539" t="s">
        <v>192</v>
      </c>
      <c r="DW114" s="547"/>
      <c r="DX114" s="547"/>
      <c r="DY114" s="547"/>
      <c r="DZ114" s="557"/>
    </row>
    <row r="115" spans="1:130" s="365" customFormat="1" ht="26.25" customHeight="1">
      <c r="A115" s="387"/>
      <c r="B115" s="410"/>
      <c r="C115" s="378" t="s">
        <v>373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1348</v>
      </c>
      <c r="AB115" s="446"/>
      <c r="AC115" s="446"/>
      <c r="AD115" s="446"/>
      <c r="AE115" s="499"/>
      <c r="AF115" s="515">
        <v>920</v>
      </c>
      <c r="AG115" s="446"/>
      <c r="AH115" s="446"/>
      <c r="AI115" s="446"/>
      <c r="AJ115" s="499"/>
      <c r="AK115" s="515">
        <v>1546</v>
      </c>
      <c r="AL115" s="446"/>
      <c r="AM115" s="446"/>
      <c r="AN115" s="446"/>
      <c r="AO115" s="499"/>
      <c r="AP115" s="539">
        <v>0</v>
      </c>
      <c r="AQ115" s="547"/>
      <c r="AR115" s="547"/>
      <c r="AS115" s="547"/>
      <c r="AT115" s="557"/>
      <c r="AU115" s="569"/>
      <c r="AV115" s="578"/>
      <c r="AW115" s="578"/>
      <c r="AX115" s="578"/>
      <c r="AY115" s="578"/>
      <c r="AZ115" s="425" t="s">
        <v>343</v>
      </c>
      <c r="BA115" s="378"/>
      <c r="BB115" s="378"/>
      <c r="BC115" s="378"/>
      <c r="BD115" s="378"/>
      <c r="BE115" s="378"/>
      <c r="BF115" s="378"/>
      <c r="BG115" s="378"/>
      <c r="BH115" s="378"/>
      <c r="BI115" s="378"/>
      <c r="BJ115" s="378"/>
      <c r="BK115" s="378"/>
      <c r="BL115" s="378"/>
      <c r="BM115" s="378"/>
      <c r="BN115" s="378"/>
      <c r="BO115" s="378"/>
      <c r="BP115" s="472"/>
      <c r="BQ115" s="633">
        <v>13721</v>
      </c>
      <c r="BR115" s="641"/>
      <c r="BS115" s="641"/>
      <c r="BT115" s="641"/>
      <c r="BU115" s="641"/>
      <c r="BV115" s="641">
        <v>17043</v>
      </c>
      <c r="BW115" s="641"/>
      <c r="BX115" s="641"/>
      <c r="BY115" s="641"/>
      <c r="BZ115" s="641"/>
      <c r="CA115" s="641">
        <v>20875</v>
      </c>
      <c r="CB115" s="641"/>
      <c r="CC115" s="641"/>
      <c r="CD115" s="641"/>
      <c r="CE115" s="641"/>
      <c r="CF115" s="657">
        <v>0.1</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192</v>
      </c>
      <c r="DH115" s="446"/>
      <c r="DI115" s="446"/>
      <c r="DJ115" s="446"/>
      <c r="DK115" s="499"/>
      <c r="DL115" s="515" t="s">
        <v>192</v>
      </c>
      <c r="DM115" s="446"/>
      <c r="DN115" s="446"/>
      <c r="DO115" s="446"/>
      <c r="DP115" s="499"/>
      <c r="DQ115" s="515" t="s">
        <v>192</v>
      </c>
      <c r="DR115" s="446"/>
      <c r="DS115" s="446"/>
      <c r="DT115" s="446"/>
      <c r="DU115" s="499"/>
      <c r="DV115" s="539" t="s">
        <v>192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2953</v>
      </c>
      <c r="AB116" s="446"/>
      <c r="AC116" s="446"/>
      <c r="AD116" s="446"/>
      <c r="AE116" s="499"/>
      <c r="AF116" s="515">
        <v>2947</v>
      </c>
      <c r="AG116" s="446"/>
      <c r="AH116" s="446"/>
      <c r="AI116" s="446"/>
      <c r="AJ116" s="499"/>
      <c r="AK116" s="515">
        <v>3070</v>
      </c>
      <c r="AL116" s="446"/>
      <c r="AM116" s="446"/>
      <c r="AN116" s="446"/>
      <c r="AO116" s="499"/>
      <c r="AP116" s="539">
        <v>0</v>
      </c>
      <c r="AQ116" s="547"/>
      <c r="AR116" s="547"/>
      <c r="AS116" s="547"/>
      <c r="AT116" s="557"/>
      <c r="AU116" s="569"/>
      <c r="AV116" s="578"/>
      <c r="AW116" s="578"/>
      <c r="AX116" s="578"/>
      <c r="AY116" s="578"/>
      <c r="AZ116" s="602" t="s">
        <v>214</v>
      </c>
      <c r="BA116" s="605"/>
      <c r="BB116" s="605"/>
      <c r="BC116" s="605"/>
      <c r="BD116" s="605"/>
      <c r="BE116" s="605"/>
      <c r="BF116" s="605"/>
      <c r="BG116" s="605"/>
      <c r="BH116" s="605"/>
      <c r="BI116" s="605"/>
      <c r="BJ116" s="605"/>
      <c r="BK116" s="605"/>
      <c r="BL116" s="605"/>
      <c r="BM116" s="605"/>
      <c r="BN116" s="605"/>
      <c r="BO116" s="605"/>
      <c r="BP116" s="628"/>
      <c r="BQ116" s="633" t="s">
        <v>192</v>
      </c>
      <c r="BR116" s="641"/>
      <c r="BS116" s="641"/>
      <c r="BT116" s="641"/>
      <c r="BU116" s="641"/>
      <c r="BV116" s="641" t="s">
        <v>192</v>
      </c>
      <c r="BW116" s="641"/>
      <c r="BX116" s="641"/>
      <c r="BY116" s="641"/>
      <c r="BZ116" s="641"/>
      <c r="CA116" s="641" t="s">
        <v>192</v>
      </c>
      <c r="CB116" s="641"/>
      <c r="CC116" s="641"/>
      <c r="CD116" s="641"/>
      <c r="CE116" s="641"/>
      <c r="CF116" s="657" t="s">
        <v>192</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192</v>
      </c>
      <c r="DH116" s="446"/>
      <c r="DI116" s="446"/>
      <c r="DJ116" s="446"/>
      <c r="DK116" s="499"/>
      <c r="DL116" s="515" t="s">
        <v>192</v>
      </c>
      <c r="DM116" s="446"/>
      <c r="DN116" s="446"/>
      <c r="DO116" s="446"/>
      <c r="DP116" s="499"/>
      <c r="DQ116" s="515" t="s">
        <v>192</v>
      </c>
      <c r="DR116" s="446"/>
      <c r="DS116" s="446"/>
      <c r="DT116" s="446"/>
      <c r="DU116" s="499"/>
      <c r="DV116" s="539" t="s">
        <v>192</v>
      </c>
      <c r="DW116" s="547"/>
      <c r="DX116" s="547"/>
      <c r="DY116" s="547"/>
      <c r="DZ116" s="557"/>
    </row>
    <row r="117" spans="1:130" s="365" customFormat="1" ht="26.25" customHeight="1">
      <c r="A117" s="383" t="s">
        <v>266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9954354</v>
      </c>
      <c r="AB117" s="488"/>
      <c r="AC117" s="488"/>
      <c r="AD117" s="488"/>
      <c r="AE117" s="500"/>
      <c r="AF117" s="516">
        <v>9966545</v>
      </c>
      <c r="AG117" s="488"/>
      <c r="AH117" s="488"/>
      <c r="AI117" s="488"/>
      <c r="AJ117" s="500"/>
      <c r="AK117" s="516">
        <v>9965724</v>
      </c>
      <c r="AL117" s="488"/>
      <c r="AM117" s="488"/>
      <c r="AN117" s="488"/>
      <c r="AO117" s="500"/>
      <c r="AP117" s="540"/>
      <c r="AQ117" s="548"/>
      <c r="AR117" s="548"/>
      <c r="AS117" s="548"/>
      <c r="AT117" s="558"/>
      <c r="AU117" s="569"/>
      <c r="AV117" s="578"/>
      <c r="AW117" s="578"/>
      <c r="AX117" s="578"/>
      <c r="AY117" s="578"/>
      <c r="AZ117" s="426" t="s">
        <v>485</v>
      </c>
      <c r="BA117" s="428"/>
      <c r="BB117" s="428"/>
      <c r="BC117" s="428"/>
      <c r="BD117" s="428"/>
      <c r="BE117" s="428"/>
      <c r="BF117" s="428"/>
      <c r="BG117" s="428"/>
      <c r="BH117" s="428"/>
      <c r="BI117" s="428"/>
      <c r="BJ117" s="428"/>
      <c r="BK117" s="428"/>
      <c r="BL117" s="428"/>
      <c r="BM117" s="428"/>
      <c r="BN117" s="428"/>
      <c r="BO117" s="428"/>
      <c r="BP117" s="474"/>
      <c r="BQ117" s="633" t="s">
        <v>192</v>
      </c>
      <c r="BR117" s="641"/>
      <c r="BS117" s="641"/>
      <c r="BT117" s="641"/>
      <c r="BU117" s="641"/>
      <c r="BV117" s="641" t="s">
        <v>192</v>
      </c>
      <c r="BW117" s="641"/>
      <c r="BX117" s="641"/>
      <c r="BY117" s="641"/>
      <c r="BZ117" s="641"/>
      <c r="CA117" s="641" t="s">
        <v>192</v>
      </c>
      <c r="CB117" s="641"/>
      <c r="CC117" s="641"/>
      <c r="CD117" s="641"/>
      <c r="CE117" s="641"/>
      <c r="CF117" s="657" t="s">
        <v>192</v>
      </c>
      <c r="CG117" s="661"/>
      <c r="CH117" s="661"/>
      <c r="CI117" s="661"/>
      <c r="CJ117" s="661"/>
      <c r="CK117" s="673"/>
      <c r="CL117" s="413"/>
      <c r="CM117" s="425" t="s">
        <v>335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192</v>
      </c>
      <c r="DH117" s="446"/>
      <c r="DI117" s="446"/>
      <c r="DJ117" s="446"/>
      <c r="DK117" s="499"/>
      <c r="DL117" s="515" t="s">
        <v>192</v>
      </c>
      <c r="DM117" s="446"/>
      <c r="DN117" s="446"/>
      <c r="DO117" s="446"/>
      <c r="DP117" s="499"/>
      <c r="DQ117" s="515" t="s">
        <v>192</v>
      </c>
      <c r="DR117" s="446"/>
      <c r="DS117" s="446"/>
      <c r="DT117" s="446"/>
      <c r="DU117" s="499"/>
      <c r="DV117" s="539" t="s">
        <v>192</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473</v>
      </c>
      <c r="AG118" s="406"/>
      <c r="AH118" s="406"/>
      <c r="AI118" s="406"/>
      <c r="AJ118" s="469"/>
      <c r="AK118" s="480" t="s">
        <v>181</v>
      </c>
      <c r="AL118" s="406"/>
      <c r="AM118" s="406"/>
      <c r="AN118" s="406"/>
      <c r="AO118" s="469"/>
      <c r="AP118" s="480" t="s">
        <v>474</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192</v>
      </c>
      <c r="BR118" s="642"/>
      <c r="BS118" s="642"/>
      <c r="BT118" s="642"/>
      <c r="BU118" s="642"/>
      <c r="BV118" s="642" t="s">
        <v>192</v>
      </c>
      <c r="BW118" s="642"/>
      <c r="BX118" s="642"/>
      <c r="BY118" s="642"/>
      <c r="BZ118" s="642"/>
      <c r="CA118" s="642" t="s">
        <v>192</v>
      </c>
      <c r="CB118" s="642"/>
      <c r="CC118" s="642"/>
      <c r="CD118" s="642"/>
      <c r="CE118" s="642"/>
      <c r="CF118" s="657" t="s">
        <v>192</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192</v>
      </c>
      <c r="DH118" s="446"/>
      <c r="DI118" s="446"/>
      <c r="DJ118" s="446"/>
      <c r="DK118" s="499"/>
      <c r="DL118" s="515" t="s">
        <v>192</v>
      </c>
      <c r="DM118" s="446"/>
      <c r="DN118" s="446"/>
      <c r="DO118" s="446"/>
      <c r="DP118" s="499"/>
      <c r="DQ118" s="515" t="s">
        <v>192</v>
      </c>
      <c r="DR118" s="446"/>
      <c r="DS118" s="446"/>
      <c r="DT118" s="446"/>
      <c r="DU118" s="499"/>
      <c r="DV118" s="539" t="s">
        <v>192</v>
      </c>
      <c r="DW118" s="547"/>
      <c r="DX118" s="547"/>
      <c r="DY118" s="547"/>
      <c r="DZ118" s="557"/>
    </row>
    <row r="119" spans="1:130" s="365" customFormat="1" ht="26.25" customHeight="1">
      <c r="A119" s="389" t="s">
        <v>385</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192</v>
      </c>
      <c r="AB119" s="487"/>
      <c r="AC119" s="487"/>
      <c r="AD119" s="487"/>
      <c r="AE119" s="498"/>
      <c r="AF119" s="514" t="s">
        <v>192</v>
      </c>
      <c r="AG119" s="487"/>
      <c r="AH119" s="487"/>
      <c r="AI119" s="487"/>
      <c r="AJ119" s="498"/>
      <c r="AK119" s="514" t="s">
        <v>192</v>
      </c>
      <c r="AL119" s="487"/>
      <c r="AM119" s="487"/>
      <c r="AN119" s="487"/>
      <c r="AO119" s="498"/>
      <c r="AP119" s="538" t="s">
        <v>192</v>
      </c>
      <c r="AQ119" s="546"/>
      <c r="AR119" s="546"/>
      <c r="AS119" s="546"/>
      <c r="AT119" s="556"/>
      <c r="AU119" s="570"/>
      <c r="AV119" s="579"/>
      <c r="AW119" s="579"/>
      <c r="AX119" s="579"/>
      <c r="AY119" s="579"/>
      <c r="AZ119" s="603" t="s">
        <v>266</v>
      </c>
      <c r="BA119" s="603"/>
      <c r="BB119" s="603"/>
      <c r="BC119" s="603"/>
      <c r="BD119" s="603"/>
      <c r="BE119" s="603"/>
      <c r="BF119" s="603"/>
      <c r="BG119" s="603"/>
      <c r="BH119" s="603"/>
      <c r="BI119" s="603"/>
      <c r="BJ119" s="603"/>
      <c r="BK119" s="603"/>
      <c r="BL119" s="603"/>
      <c r="BM119" s="603"/>
      <c r="BN119" s="603"/>
      <c r="BO119" s="468" t="s">
        <v>160</v>
      </c>
      <c r="BP119" s="629"/>
      <c r="BQ119" s="634">
        <v>117446368</v>
      </c>
      <c r="BR119" s="642"/>
      <c r="BS119" s="642"/>
      <c r="BT119" s="642"/>
      <c r="BU119" s="642"/>
      <c r="BV119" s="642">
        <v>113766566</v>
      </c>
      <c r="BW119" s="642"/>
      <c r="BX119" s="642"/>
      <c r="BY119" s="642"/>
      <c r="BZ119" s="642"/>
      <c r="CA119" s="642">
        <v>111629370</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192</v>
      </c>
      <c r="DH119" s="489"/>
      <c r="DI119" s="489"/>
      <c r="DJ119" s="489"/>
      <c r="DK119" s="501"/>
      <c r="DL119" s="517" t="s">
        <v>192</v>
      </c>
      <c r="DM119" s="489"/>
      <c r="DN119" s="489"/>
      <c r="DO119" s="489"/>
      <c r="DP119" s="501"/>
      <c r="DQ119" s="517" t="s">
        <v>192</v>
      </c>
      <c r="DR119" s="489"/>
      <c r="DS119" s="489"/>
      <c r="DT119" s="489"/>
      <c r="DU119" s="501"/>
      <c r="DV119" s="714" t="s">
        <v>192</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192</v>
      </c>
      <c r="AB120" s="446"/>
      <c r="AC120" s="446"/>
      <c r="AD120" s="446"/>
      <c r="AE120" s="499"/>
      <c r="AF120" s="515" t="s">
        <v>192</v>
      </c>
      <c r="AG120" s="446"/>
      <c r="AH120" s="446"/>
      <c r="AI120" s="446"/>
      <c r="AJ120" s="499"/>
      <c r="AK120" s="515" t="s">
        <v>192</v>
      </c>
      <c r="AL120" s="446"/>
      <c r="AM120" s="446"/>
      <c r="AN120" s="446"/>
      <c r="AO120" s="499"/>
      <c r="AP120" s="539" t="s">
        <v>192</v>
      </c>
      <c r="AQ120" s="547"/>
      <c r="AR120" s="547"/>
      <c r="AS120" s="547"/>
      <c r="AT120" s="557"/>
      <c r="AU120" s="571" t="s">
        <v>477</v>
      </c>
      <c r="AV120" s="580"/>
      <c r="AW120" s="580"/>
      <c r="AX120" s="580"/>
      <c r="AY120" s="591"/>
      <c r="AZ120" s="424" t="s">
        <v>206</v>
      </c>
      <c r="BA120" s="407"/>
      <c r="BB120" s="407"/>
      <c r="BC120" s="407"/>
      <c r="BD120" s="407"/>
      <c r="BE120" s="407"/>
      <c r="BF120" s="407"/>
      <c r="BG120" s="407"/>
      <c r="BH120" s="407"/>
      <c r="BI120" s="407"/>
      <c r="BJ120" s="407"/>
      <c r="BK120" s="407"/>
      <c r="BL120" s="407"/>
      <c r="BM120" s="407"/>
      <c r="BN120" s="407"/>
      <c r="BO120" s="407"/>
      <c r="BP120" s="470"/>
      <c r="BQ120" s="632">
        <v>13642683</v>
      </c>
      <c r="BR120" s="640"/>
      <c r="BS120" s="640"/>
      <c r="BT120" s="640"/>
      <c r="BU120" s="640"/>
      <c r="BV120" s="640">
        <v>13147816</v>
      </c>
      <c r="BW120" s="640"/>
      <c r="BX120" s="640"/>
      <c r="BY120" s="640"/>
      <c r="BZ120" s="640"/>
      <c r="CA120" s="640">
        <v>10830505</v>
      </c>
      <c r="CB120" s="640"/>
      <c r="CC120" s="640"/>
      <c r="CD120" s="640"/>
      <c r="CE120" s="640"/>
      <c r="CF120" s="656">
        <v>34.9</v>
      </c>
      <c r="CG120" s="660"/>
      <c r="CH120" s="660"/>
      <c r="CI120" s="660"/>
      <c r="CJ120" s="660"/>
      <c r="CK120" s="675" t="s">
        <v>262</v>
      </c>
      <c r="CL120" s="685"/>
      <c r="CM120" s="685"/>
      <c r="CN120" s="685"/>
      <c r="CO120" s="688"/>
      <c r="CP120" s="692" t="s">
        <v>348</v>
      </c>
      <c r="CQ120" s="695"/>
      <c r="CR120" s="695"/>
      <c r="CS120" s="695"/>
      <c r="CT120" s="695"/>
      <c r="CU120" s="695"/>
      <c r="CV120" s="695"/>
      <c r="CW120" s="695"/>
      <c r="CX120" s="695"/>
      <c r="CY120" s="695"/>
      <c r="CZ120" s="695"/>
      <c r="DA120" s="695"/>
      <c r="DB120" s="695"/>
      <c r="DC120" s="695"/>
      <c r="DD120" s="695"/>
      <c r="DE120" s="695"/>
      <c r="DF120" s="698"/>
      <c r="DG120" s="632">
        <v>22209697</v>
      </c>
      <c r="DH120" s="640"/>
      <c r="DI120" s="640"/>
      <c r="DJ120" s="640"/>
      <c r="DK120" s="640"/>
      <c r="DL120" s="640">
        <v>20705776</v>
      </c>
      <c r="DM120" s="640"/>
      <c r="DN120" s="640"/>
      <c r="DO120" s="640"/>
      <c r="DP120" s="640"/>
      <c r="DQ120" s="640">
        <v>20374517</v>
      </c>
      <c r="DR120" s="640"/>
      <c r="DS120" s="640"/>
      <c r="DT120" s="640"/>
      <c r="DU120" s="640"/>
      <c r="DV120" s="712">
        <v>65.599999999999994</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192</v>
      </c>
      <c r="AB121" s="446"/>
      <c r="AC121" s="446"/>
      <c r="AD121" s="446"/>
      <c r="AE121" s="499"/>
      <c r="AF121" s="515" t="s">
        <v>192</v>
      </c>
      <c r="AG121" s="446"/>
      <c r="AH121" s="446"/>
      <c r="AI121" s="446"/>
      <c r="AJ121" s="499"/>
      <c r="AK121" s="515" t="s">
        <v>192</v>
      </c>
      <c r="AL121" s="446"/>
      <c r="AM121" s="446"/>
      <c r="AN121" s="446"/>
      <c r="AO121" s="499"/>
      <c r="AP121" s="539" t="s">
        <v>192</v>
      </c>
      <c r="AQ121" s="547"/>
      <c r="AR121" s="547"/>
      <c r="AS121" s="547"/>
      <c r="AT121" s="557"/>
      <c r="AU121" s="572"/>
      <c r="AV121" s="581"/>
      <c r="AW121" s="581"/>
      <c r="AX121" s="581"/>
      <c r="AY121" s="592"/>
      <c r="AZ121" s="425" t="s">
        <v>472</v>
      </c>
      <c r="BA121" s="378"/>
      <c r="BB121" s="378"/>
      <c r="BC121" s="378"/>
      <c r="BD121" s="378"/>
      <c r="BE121" s="378"/>
      <c r="BF121" s="378"/>
      <c r="BG121" s="378"/>
      <c r="BH121" s="378"/>
      <c r="BI121" s="378"/>
      <c r="BJ121" s="378"/>
      <c r="BK121" s="378"/>
      <c r="BL121" s="378"/>
      <c r="BM121" s="378"/>
      <c r="BN121" s="378"/>
      <c r="BO121" s="378"/>
      <c r="BP121" s="472"/>
      <c r="BQ121" s="633">
        <v>9601264</v>
      </c>
      <c r="BR121" s="641"/>
      <c r="BS121" s="641"/>
      <c r="BT121" s="641"/>
      <c r="BU121" s="641"/>
      <c r="BV121" s="641">
        <v>9549839</v>
      </c>
      <c r="BW121" s="641"/>
      <c r="BX121" s="641"/>
      <c r="BY121" s="641"/>
      <c r="BZ121" s="641"/>
      <c r="CA121" s="641">
        <v>9489506</v>
      </c>
      <c r="CB121" s="641"/>
      <c r="CC121" s="641"/>
      <c r="CD121" s="641"/>
      <c r="CE121" s="641"/>
      <c r="CF121" s="657">
        <v>30.5</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v>9022861</v>
      </c>
      <c r="DH121" s="641"/>
      <c r="DI121" s="641"/>
      <c r="DJ121" s="641"/>
      <c r="DK121" s="641"/>
      <c r="DL121" s="641">
        <v>8705623</v>
      </c>
      <c r="DM121" s="641"/>
      <c r="DN121" s="641"/>
      <c r="DO121" s="641"/>
      <c r="DP121" s="641"/>
      <c r="DQ121" s="641">
        <v>8400079</v>
      </c>
      <c r="DR121" s="641"/>
      <c r="DS121" s="641"/>
      <c r="DT121" s="641"/>
      <c r="DU121" s="641"/>
      <c r="DV121" s="713">
        <v>27</v>
      </c>
      <c r="DW121" s="713"/>
      <c r="DX121" s="713"/>
      <c r="DY121" s="713"/>
      <c r="DZ121" s="722"/>
    </row>
    <row r="122" spans="1:130" s="365" customFormat="1" ht="26.25" customHeight="1">
      <c r="A122" s="390"/>
      <c r="B122" s="413"/>
      <c r="C122" s="425" t="s">
        <v>484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192</v>
      </c>
      <c r="AB122" s="446"/>
      <c r="AC122" s="446"/>
      <c r="AD122" s="446"/>
      <c r="AE122" s="499"/>
      <c r="AF122" s="515" t="s">
        <v>192</v>
      </c>
      <c r="AG122" s="446"/>
      <c r="AH122" s="446"/>
      <c r="AI122" s="446"/>
      <c r="AJ122" s="499"/>
      <c r="AK122" s="515" t="s">
        <v>192</v>
      </c>
      <c r="AL122" s="446"/>
      <c r="AM122" s="446"/>
      <c r="AN122" s="446"/>
      <c r="AO122" s="499"/>
      <c r="AP122" s="539" t="s">
        <v>192</v>
      </c>
      <c r="AQ122" s="547"/>
      <c r="AR122" s="547"/>
      <c r="AS122" s="547"/>
      <c r="AT122" s="557"/>
      <c r="AU122" s="572"/>
      <c r="AV122" s="581"/>
      <c r="AW122" s="581"/>
      <c r="AX122" s="581"/>
      <c r="AY122" s="592"/>
      <c r="AZ122" s="427" t="s">
        <v>295</v>
      </c>
      <c r="BA122" s="423"/>
      <c r="BB122" s="423"/>
      <c r="BC122" s="423"/>
      <c r="BD122" s="423"/>
      <c r="BE122" s="423"/>
      <c r="BF122" s="423"/>
      <c r="BG122" s="423"/>
      <c r="BH122" s="423"/>
      <c r="BI122" s="423"/>
      <c r="BJ122" s="423"/>
      <c r="BK122" s="423"/>
      <c r="BL122" s="423"/>
      <c r="BM122" s="423"/>
      <c r="BN122" s="423"/>
      <c r="BO122" s="423"/>
      <c r="BP122" s="473"/>
      <c r="BQ122" s="634">
        <v>74770269</v>
      </c>
      <c r="BR122" s="642"/>
      <c r="BS122" s="642"/>
      <c r="BT122" s="642"/>
      <c r="BU122" s="642"/>
      <c r="BV122" s="642">
        <v>70906015</v>
      </c>
      <c r="BW122" s="642"/>
      <c r="BX122" s="642"/>
      <c r="BY122" s="642"/>
      <c r="BZ122" s="642"/>
      <c r="CA122" s="642">
        <v>66641287</v>
      </c>
      <c r="CB122" s="642"/>
      <c r="CC122" s="642"/>
      <c r="CD122" s="642"/>
      <c r="CE122" s="642"/>
      <c r="CF122" s="658">
        <v>214.5</v>
      </c>
      <c r="CG122" s="662"/>
      <c r="CH122" s="662"/>
      <c r="CI122" s="662"/>
      <c r="CJ122" s="662"/>
      <c r="CK122" s="676"/>
      <c r="CL122" s="686"/>
      <c r="CM122" s="686"/>
      <c r="CN122" s="686"/>
      <c r="CO122" s="689"/>
      <c r="CP122" s="693" t="s">
        <v>460</v>
      </c>
      <c r="CQ122" s="403"/>
      <c r="CR122" s="403"/>
      <c r="CS122" s="403"/>
      <c r="CT122" s="403"/>
      <c r="CU122" s="403"/>
      <c r="CV122" s="403"/>
      <c r="CW122" s="403"/>
      <c r="CX122" s="403"/>
      <c r="CY122" s="403"/>
      <c r="CZ122" s="403"/>
      <c r="DA122" s="403"/>
      <c r="DB122" s="403"/>
      <c r="DC122" s="403"/>
      <c r="DD122" s="403"/>
      <c r="DE122" s="403"/>
      <c r="DF122" s="699"/>
      <c r="DG122" s="633">
        <v>963344</v>
      </c>
      <c r="DH122" s="641"/>
      <c r="DI122" s="641"/>
      <c r="DJ122" s="641"/>
      <c r="DK122" s="641"/>
      <c r="DL122" s="641">
        <v>944895</v>
      </c>
      <c r="DM122" s="641"/>
      <c r="DN122" s="641"/>
      <c r="DO122" s="641"/>
      <c r="DP122" s="641"/>
      <c r="DQ122" s="641">
        <v>887524</v>
      </c>
      <c r="DR122" s="641"/>
      <c r="DS122" s="641"/>
      <c r="DT122" s="641"/>
      <c r="DU122" s="641"/>
      <c r="DV122" s="713">
        <v>2.9</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192</v>
      </c>
      <c r="AB123" s="446"/>
      <c r="AC123" s="446"/>
      <c r="AD123" s="446"/>
      <c r="AE123" s="499"/>
      <c r="AF123" s="515" t="s">
        <v>192</v>
      </c>
      <c r="AG123" s="446"/>
      <c r="AH123" s="446"/>
      <c r="AI123" s="446"/>
      <c r="AJ123" s="499"/>
      <c r="AK123" s="515" t="s">
        <v>192</v>
      </c>
      <c r="AL123" s="446"/>
      <c r="AM123" s="446"/>
      <c r="AN123" s="446"/>
      <c r="AO123" s="499"/>
      <c r="AP123" s="539" t="s">
        <v>192</v>
      </c>
      <c r="AQ123" s="547"/>
      <c r="AR123" s="547"/>
      <c r="AS123" s="547"/>
      <c r="AT123" s="557"/>
      <c r="AU123" s="573"/>
      <c r="AV123" s="582"/>
      <c r="AW123" s="582"/>
      <c r="AX123" s="582"/>
      <c r="AY123" s="582"/>
      <c r="AZ123" s="603" t="s">
        <v>266</v>
      </c>
      <c r="BA123" s="603"/>
      <c r="BB123" s="603"/>
      <c r="BC123" s="603"/>
      <c r="BD123" s="603"/>
      <c r="BE123" s="603"/>
      <c r="BF123" s="603"/>
      <c r="BG123" s="603"/>
      <c r="BH123" s="603"/>
      <c r="BI123" s="603"/>
      <c r="BJ123" s="603"/>
      <c r="BK123" s="603"/>
      <c r="BL123" s="603"/>
      <c r="BM123" s="603"/>
      <c r="BN123" s="603"/>
      <c r="BO123" s="468" t="s">
        <v>489</v>
      </c>
      <c r="BP123" s="629"/>
      <c r="BQ123" s="635">
        <v>98014216</v>
      </c>
      <c r="BR123" s="643"/>
      <c r="BS123" s="643"/>
      <c r="BT123" s="643"/>
      <c r="BU123" s="643"/>
      <c r="BV123" s="643">
        <v>93603670</v>
      </c>
      <c r="BW123" s="643"/>
      <c r="BX123" s="643"/>
      <c r="BY123" s="643"/>
      <c r="BZ123" s="643"/>
      <c r="CA123" s="643">
        <v>86961298</v>
      </c>
      <c r="CB123" s="643"/>
      <c r="CC123" s="643"/>
      <c r="CD123" s="643"/>
      <c r="CE123" s="643"/>
      <c r="CF123" s="544"/>
      <c r="CG123" s="552"/>
      <c r="CH123" s="552"/>
      <c r="CI123" s="552"/>
      <c r="CJ123" s="669"/>
      <c r="CK123" s="676"/>
      <c r="CL123" s="686"/>
      <c r="CM123" s="686"/>
      <c r="CN123" s="686"/>
      <c r="CO123" s="689"/>
      <c r="CP123" s="693" t="s">
        <v>26</v>
      </c>
      <c r="CQ123" s="403"/>
      <c r="CR123" s="403"/>
      <c r="CS123" s="403"/>
      <c r="CT123" s="403"/>
      <c r="CU123" s="403"/>
      <c r="CV123" s="403"/>
      <c r="CW123" s="403"/>
      <c r="CX123" s="403"/>
      <c r="CY123" s="403"/>
      <c r="CZ123" s="403"/>
      <c r="DA123" s="403"/>
      <c r="DB123" s="403"/>
      <c r="DC123" s="403"/>
      <c r="DD123" s="403"/>
      <c r="DE123" s="403"/>
      <c r="DF123" s="699"/>
      <c r="DG123" s="482" t="s">
        <v>192</v>
      </c>
      <c r="DH123" s="446"/>
      <c r="DI123" s="446"/>
      <c r="DJ123" s="446"/>
      <c r="DK123" s="499"/>
      <c r="DL123" s="515" t="s">
        <v>192</v>
      </c>
      <c r="DM123" s="446"/>
      <c r="DN123" s="446"/>
      <c r="DO123" s="446"/>
      <c r="DP123" s="499"/>
      <c r="DQ123" s="515" t="s">
        <v>192</v>
      </c>
      <c r="DR123" s="446"/>
      <c r="DS123" s="446"/>
      <c r="DT123" s="446"/>
      <c r="DU123" s="499"/>
      <c r="DV123" s="539" t="s">
        <v>192</v>
      </c>
      <c r="DW123" s="547"/>
      <c r="DX123" s="547"/>
      <c r="DY123" s="547"/>
      <c r="DZ123" s="557"/>
    </row>
    <row r="124" spans="1:130" s="365" customFormat="1" ht="26.25" customHeight="1">
      <c r="A124" s="390"/>
      <c r="B124" s="413"/>
      <c r="C124" s="425" t="s">
        <v>335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192</v>
      </c>
      <c r="AB124" s="446"/>
      <c r="AC124" s="446"/>
      <c r="AD124" s="446"/>
      <c r="AE124" s="499"/>
      <c r="AF124" s="515" t="s">
        <v>192</v>
      </c>
      <c r="AG124" s="446"/>
      <c r="AH124" s="446"/>
      <c r="AI124" s="446"/>
      <c r="AJ124" s="499"/>
      <c r="AK124" s="515" t="s">
        <v>192</v>
      </c>
      <c r="AL124" s="446"/>
      <c r="AM124" s="446"/>
      <c r="AN124" s="446"/>
      <c r="AO124" s="499"/>
      <c r="AP124" s="539" t="s">
        <v>192</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64.2</v>
      </c>
      <c r="BR124" s="644"/>
      <c r="BS124" s="644"/>
      <c r="BT124" s="644"/>
      <c r="BU124" s="644"/>
      <c r="BV124" s="644">
        <v>65.900000000000006</v>
      </c>
      <c r="BW124" s="644"/>
      <c r="BX124" s="644"/>
      <c r="BY124" s="644"/>
      <c r="BZ124" s="644"/>
      <c r="CA124" s="644">
        <v>79.3</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192</v>
      </c>
      <c r="DH124" s="489"/>
      <c r="DI124" s="489"/>
      <c r="DJ124" s="489"/>
      <c r="DK124" s="501"/>
      <c r="DL124" s="517" t="s">
        <v>192</v>
      </c>
      <c r="DM124" s="489"/>
      <c r="DN124" s="489"/>
      <c r="DO124" s="489"/>
      <c r="DP124" s="501"/>
      <c r="DQ124" s="517" t="s">
        <v>192</v>
      </c>
      <c r="DR124" s="489"/>
      <c r="DS124" s="489"/>
      <c r="DT124" s="489"/>
      <c r="DU124" s="501"/>
      <c r="DV124" s="714" t="s">
        <v>192</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192</v>
      </c>
      <c r="AB125" s="446"/>
      <c r="AC125" s="446"/>
      <c r="AD125" s="446"/>
      <c r="AE125" s="499"/>
      <c r="AF125" s="515" t="s">
        <v>192</v>
      </c>
      <c r="AG125" s="446"/>
      <c r="AH125" s="446"/>
      <c r="AI125" s="446"/>
      <c r="AJ125" s="499"/>
      <c r="AK125" s="515" t="s">
        <v>192</v>
      </c>
      <c r="AL125" s="446"/>
      <c r="AM125" s="446"/>
      <c r="AN125" s="446"/>
      <c r="AO125" s="499"/>
      <c r="AP125" s="539" t="s">
        <v>192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137</v>
      </c>
      <c r="CQ125" s="407"/>
      <c r="CR125" s="407"/>
      <c r="CS125" s="407"/>
      <c r="CT125" s="407"/>
      <c r="CU125" s="407"/>
      <c r="CV125" s="407"/>
      <c r="CW125" s="407"/>
      <c r="CX125" s="407"/>
      <c r="CY125" s="407"/>
      <c r="CZ125" s="407"/>
      <c r="DA125" s="407"/>
      <c r="DB125" s="407"/>
      <c r="DC125" s="407"/>
      <c r="DD125" s="407"/>
      <c r="DE125" s="407"/>
      <c r="DF125" s="470"/>
      <c r="DG125" s="632" t="s">
        <v>192</v>
      </c>
      <c r="DH125" s="640"/>
      <c r="DI125" s="640"/>
      <c r="DJ125" s="640"/>
      <c r="DK125" s="640"/>
      <c r="DL125" s="640" t="s">
        <v>192</v>
      </c>
      <c r="DM125" s="640"/>
      <c r="DN125" s="640"/>
      <c r="DO125" s="640"/>
      <c r="DP125" s="640"/>
      <c r="DQ125" s="640" t="s">
        <v>192</v>
      </c>
      <c r="DR125" s="640"/>
      <c r="DS125" s="640"/>
      <c r="DT125" s="640"/>
      <c r="DU125" s="640"/>
      <c r="DV125" s="712" t="s">
        <v>192</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192</v>
      </c>
      <c r="AB126" s="446"/>
      <c r="AC126" s="446"/>
      <c r="AD126" s="446"/>
      <c r="AE126" s="499"/>
      <c r="AF126" s="515" t="s">
        <v>192</v>
      </c>
      <c r="AG126" s="446"/>
      <c r="AH126" s="446"/>
      <c r="AI126" s="446"/>
      <c r="AJ126" s="499"/>
      <c r="AK126" s="515" t="s">
        <v>192</v>
      </c>
      <c r="AL126" s="446"/>
      <c r="AM126" s="446"/>
      <c r="AN126" s="446"/>
      <c r="AO126" s="499"/>
      <c r="AP126" s="539" t="s">
        <v>192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192</v>
      </c>
      <c r="DH126" s="641"/>
      <c r="DI126" s="641"/>
      <c r="DJ126" s="641"/>
      <c r="DK126" s="641"/>
      <c r="DL126" s="641" t="s">
        <v>192</v>
      </c>
      <c r="DM126" s="641"/>
      <c r="DN126" s="641"/>
      <c r="DO126" s="641"/>
      <c r="DP126" s="641"/>
      <c r="DQ126" s="641" t="s">
        <v>192</v>
      </c>
      <c r="DR126" s="641"/>
      <c r="DS126" s="641"/>
      <c r="DT126" s="641"/>
      <c r="DU126" s="641"/>
      <c r="DV126" s="713" t="s">
        <v>192</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1348</v>
      </c>
      <c r="AB127" s="446"/>
      <c r="AC127" s="446"/>
      <c r="AD127" s="446"/>
      <c r="AE127" s="499"/>
      <c r="AF127" s="515">
        <v>920</v>
      </c>
      <c r="AG127" s="446"/>
      <c r="AH127" s="446"/>
      <c r="AI127" s="446"/>
      <c r="AJ127" s="499"/>
      <c r="AK127" s="515">
        <v>1546</v>
      </c>
      <c r="AL127" s="446"/>
      <c r="AM127" s="446"/>
      <c r="AN127" s="446"/>
      <c r="AO127" s="499"/>
      <c r="AP127" s="539">
        <v>0</v>
      </c>
      <c r="AQ127" s="547"/>
      <c r="AR127" s="547"/>
      <c r="AS127" s="547"/>
      <c r="AT127" s="557"/>
      <c r="AU127" s="378"/>
      <c r="AV127" s="378"/>
      <c r="AW127" s="378"/>
      <c r="AX127" s="584" t="s">
        <v>495</v>
      </c>
      <c r="AY127" s="593"/>
      <c r="AZ127" s="593"/>
      <c r="BA127" s="593"/>
      <c r="BB127" s="593"/>
      <c r="BC127" s="593"/>
      <c r="BD127" s="593"/>
      <c r="BE127" s="610"/>
      <c r="BF127" s="612" t="s">
        <v>231</v>
      </c>
      <c r="BG127" s="593"/>
      <c r="BH127" s="593"/>
      <c r="BI127" s="593"/>
      <c r="BJ127" s="593"/>
      <c r="BK127" s="593"/>
      <c r="BL127" s="610"/>
      <c r="BM127" s="612" t="s">
        <v>420</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408</v>
      </c>
      <c r="CQ127" s="378"/>
      <c r="CR127" s="378"/>
      <c r="CS127" s="378"/>
      <c r="CT127" s="378"/>
      <c r="CU127" s="378"/>
      <c r="CV127" s="378"/>
      <c r="CW127" s="378"/>
      <c r="CX127" s="378"/>
      <c r="CY127" s="378"/>
      <c r="CZ127" s="378"/>
      <c r="DA127" s="378"/>
      <c r="DB127" s="378"/>
      <c r="DC127" s="378"/>
      <c r="DD127" s="378"/>
      <c r="DE127" s="378"/>
      <c r="DF127" s="472"/>
      <c r="DG127" s="633" t="s">
        <v>192</v>
      </c>
      <c r="DH127" s="641"/>
      <c r="DI127" s="641"/>
      <c r="DJ127" s="641"/>
      <c r="DK127" s="641"/>
      <c r="DL127" s="641" t="s">
        <v>192</v>
      </c>
      <c r="DM127" s="641"/>
      <c r="DN127" s="641"/>
      <c r="DO127" s="641"/>
      <c r="DP127" s="641"/>
      <c r="DQ127" s="641" t="s">
        <v>192</v>
      </c>
      <c r="DR127" s="641"/>
      <c r="DS127" s="641"/>
      <c r="DT127" s="641"/>
      <c r="DU127" s="641"/>
      <c r="DV127" s="713" t="s">
        <v>192</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591119</v>
      </c>
      <c r="AB128" s="487"/>
      <c r="AC128" s="487"/>
      <c r="AD128" s="487"/>
      <c r="AE128" s="498"/>
      <c r="AF128" s="514">
        <v>620388</v>
      </c>
      <c r="AG128" s="487"/>
      <c r="AH128" s="487"/>
      <c r="AI128" s="487"/>
      <c r="AJ128" s="498"/>
      <c r="AK128" s="514">
        <v>698265</v>
      </c>
      <c r="AL128" s="487"/>
      <c r="AM128" s="487"/>
      <c r="AN128" s="487"/>
      <c r="AO128" s="498"/>
      <c r="AP128" s="541"/>
      <c r="AQ128" s="549"/>
      <c r="AR128" s="549"/>
      <c r="AS128" s="549"/>
      <c r="AT128" s="559"/>
      <c r="AU128" s="378"/>
      <c r="AV128" s="378"/>
      <c r="AW128" s="378"/>
      <c r="AX128" s="384" t="s">
        <v>305</v>
      </c>
      <c r="AY128" s="407"/>
      <c r="AZ128" s="407"/>
      <c r="BA128" s="407"/>
      <c r="BB128" s="407"/>
      <c r="BC128" s="407"/>
      <c r="BD128" s="407"/>
      <c r="BE128" s="470"/>
      <c r="BF128" s="613" t="s">
        <v>192</v>
      </c>
      <c r="BG128" s="617"/>
      <c r="BH128" s="617"/>
      <c r="BI128" s="617"/>
      <c r="BJ128" s="617"/>
      <c r="BK128" s="617"/>
      <c r="BL128" s="623"/>
      <c r="BM128" s="613">
        <v>11.52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v>13721</v>
      </c>
      <c r="DH128" s="705"/>
      <c r="DI128" s="705"/>
      <c r="DJ128" s="705"/>
      <c r="DK128" s="705"/>
      <c r="DL128" s="705">
        <v>17043</v>
      </c>
      <c r="DM128" s="705"/>
      <c r="DN128" s="705"/>
      <c r="DO128" s="705"/>
      <c r="DP128" s="705"/>
      <c r="DQ128" s="705">
        <v>20875</v>
      </c>
      <c r="DR128" s="705"/>
      <c r="DS128" s="705"/>
      <c r="DT128" s="705"/>
      <c r="DU128" s="705"/>
      <c r="DV128" s="715">
        <v>0.1</v>
      </c>
      <c r="DW128" s="715"/>
      <c r="DX128" s="715"/>
      <c r="DY128" s="715"/>
      <c r="DZ128" s="724"/>
    </row>
    <row r="129" spans="1:131" s="365" customFormat="1" ht="26.25" customHeight="1">
      <c r="A129" s="385" t="s">
        <v>164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229</v>
      </c>
      <c r="X129" s="466"/>
      <c r="Y129" s="466"/>
      <c r="Z129" s="476"/>
      <c r="AA129" s="482">
        <v>37395711</v>
      </c>
      <c r="AB129" s="446"/>
      <c r="AC129" s="446"/>
      <c r="AD129" s="446"/>
      <c r="AE129" s="499"/>
      <c r="AF129" s="515">
        <v>37367350</v>
      </c>
      <c r="AG129" s="446"/>
      <c r="AH129" s="446"/>
      <c r="AI129" s="446"/>
      <c r="AJ129" s="499"/>
      <c r="AK129" s="515">
        <v>37731953</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192</v>
      </c>
      <c r="BG129" s="618"/>
      <c r="BH129" s="618"/>
      <c r="BI129" s="618"/>
      <c r="BJ129" s="618"/>
      <c r="BK129" s="618"/>
      <c r="BL129" s="624"/>
      <c r="BM129" s="614">
        <v>16.52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7165086</v>
      </c>
      <c r="AB130" s="446"/>
      <c r="AC130" s="446"/>
      <c r="AD130" s="446"/>
      <c r="AE130" s="499"/>
      <c r="AF130" s="515">
        <v>6808390</v>
      </c>
      <c r="AG130" s="446"/>
      <c r="AH130" s="446"/>
      <c r="AI130" s="446"/>
      <c r="AJ130" s="499"/>
      <c r="AK130" s="515">
        <v>6662687</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7.9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166</v>
      </c>
      <c r="X131" s="467"/>
      <c r="Y131" s="467"/>
      <c r="Z131" s="477"/>
      <c r="AA131" s="484">
        <v>30230625</v>
      </c>
      <c r="AB131" s="489"/>
      <c r="AC131" s="489"/>
      <c r="AD131" s="489"/>
      <c r="AE131" s="501"/>
      <c r="AF131" s="517">
        <v>30558960</v>
      </c>
      <c r="AG131" s="489"/>
      <c r="AH131" s="489"/>
      <c r="AI131" s="489"/>
      <c r="AJ131" s="501"/>
      <c r="AK131" s="517">
        <v>31069266</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79.3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7.2712654800000003</v>
      </c>
      <c r="AB132" s="490"/>
      <c r="AC132" s="490"/>
      <c r="AD132" s="490"/>
      <c r="AE132" s="502"/>
      <c r="AF132" s="518">
        <v>8.3044940010000001</v>
      </c>
      <c r="AG132" s="490"/>
      <c r="AH132" s="490"/>
      <c r="AI132" s="490"/>
      <c r="AJ132" s="502"/>
      <c r="AK132" s="518">
        <v>8.3837577620000001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6.8</v>
      </c>
      <c r="AB133" s="491"/>
      <c r="AC133" s="491"/>
      <c r="AD133" s="491"/>
      <c r="AE133" s="503"/>
      <c r="AF133" s="486">
        <v>7.3</v>
      </c>
      <c r="AG133" s="491"/>
      <c r="AH133" s="491"/>
      <c r="AI133" s="491"/>
      <c r="AJ133" s="503"/>
      <c r="AK133" s="486">
        <v>7.9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B5OIeSUVxnvw6Q+9sl7deHILeIS/doti0vjp+s+r6y/lirXqOK+ORG6SNADcTZts4x/NJsQ4KFXetuzrNRz9Hg==" saltValue="8d3lPSBCrDrdzPSvHmn59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0" zoomScaleNormal="85" zoomScaleSheetLayoutView="8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27c02vas5EWRY1HYRU2r/Nv+zsDeJG937vHj0sUeRRvKz9t9jHVtJs2L4FjQAgxLKX7yrqvtAlQh17j5wwaVmQ==" saltValue="acvweYXEQN1SzS03z4WmEA==" spinCount="100000" sheet="1" objects="1" scenarios="1"/>
  <phoneticPr fontId="5"/>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rvIKBFtJ0D6Np+qD1g6JvO2M68F/k6I3pW7nPdPCvg2DqA/A4B6ItDN7DSex30a5Nzd68lQ9JzGlJ4pkZ2OUA==" saltValue="wfMiBaJ1YjKxwJ4nGWiuvA=="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501</v>
      </c>
      <c r="AQ8" s="809" t="s">
        <v>502</v>
      </c>
      <c r="AR8" s="823" t="s">
        <v>503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9545988</v>
      </c>
      <c r="AP9" s="787">
        <v>78223</v>
      </c>
      <c r="AQ9" s="810">
        <v>74190</v>
      </c>
      <c r="AR9" s="824">
        <v>5.4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199</v>
      </c>
      <c r="AL10" s="757"/>
      <c r="AM10" s="757"/>
      <c r="AN10" s="774"/>
      <c r="AO10" s="788">
        <v>2052335</v>
      </c>
      <c r="AP10" s="788">
        <v>16818</v>
      </c>
      <c r="AQ10" s="811">
        <v>4494</v>
      </c>
      <c r="AR10" s="825">
        <v>274.2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v>463083</v>
      </c>
      <c r="AP11" s="788">
        <v>3795</v>
      </c>
      <c r="AQ11" s="811">
        <v>2274</v>
      </c>
      <c r="AR11" s="825">
        <v>66.900000000000006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228</v>
      </c>
      <c r="AL12" s="757"/>
      <c r="AM12" s="757"/>
      <c r="AN12" s="774"/>
      <c r="AO12" s="788" t="s">
        <v>192</v>
      </c>
      <c r="AP12" s="788" t="s">
        <v>192</v>
      </c>
      <c r="AQ12" s="811">
        <v>23</v>
      </c>
      <c r="AR12" s="825" t="s">
        <v>192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v>180312</v>
      </c>
      <c r="AP13" s="788">
        <v>1478</v>
      </c>
      <c r="AQ13" s="811">
        <v>2538</v>
      </c>
      <c r="AR13" s="825">
        <v>-41.8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181893</v>
      </c>
      <c r="AP14" s="788">
        <v>1490</v>
      </c>
      <c r="AQ14" s="811">
        <v>2009</v>
      </c>
      <c r="AR14" s="825">
        <v>-25.8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-527568</v>
      </c>
      <c r="AP15" s="788">
        <v>-4323</v>
      </c>
      <c r="AQ15" s="811">
        <v>-4396</v>
      </c>
      <c r="AR15" s="825">
        <v>-1.7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266</v>
      </c>
      <c r="AL16" s="758"/>
      <c r="AM16" s="758"/>
      <c r="AN16" s="775"/>
      <c r="AO16" s="788">
        <v>11896043</v>
      </c>
      <c r="AP16" s="788">
        <v>97481</v>
      </c>
      <c r="AQ16" s="811">
        <v>81133</v>
      </c>
      <c r="AR16" s="825">
        <v>20.100000000000001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178</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508</v>
      </c>
      <c r="AP20" s="799" t="s">
        <v>332</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509</v>
      </c>
      <c r="AL21" s="760"/>
      <c r="AM21" s="760"/>
      <c r="AN21" s="777"/>
      <c r="AO21" s="790">
        <v>7.53</v>
      </c>
      <c r="AP21" s="800">
        <v>7.09</v>
      </c>
      <c r="AQ21" s="813">
        <v>0.44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510</v>
      </c>
      <c r="AL22" s="760"/>
      <c r="AM22" s="760"/>
      <c r="AN22" s="777"/>
      <c r="AO22" s="791">
        <v>98.2</v>
      </c>
      <c r="AP22" s="801">
        <v>99.1</v>
      </c>
      <c r="AQ22" s="814">
        <v>-0.9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501</v>
      </c>
      <c r="AQ31" s="809" t="s">
        <v>502</v>
      </c>
      <c r="AR31" s="823" t="s">
        <v>503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512</v>
      </c>
      <c r="AL32" s="761"/>
      <c r="AM32" s="761"/>
      <c r="AN32" s="778"/>
      <c r="AO32" s="788">
        <v>7406206</v>
      </c>
      <c r="AP32" s="788">
        <v>60689</v>
      </c>
      <c r="AQ32" s="815">
        <v>38069</v>
      </c>
      <c r="AR32" s="825">
        <v>59.4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513</v>
      </c>
      <c r="AL33" s="761"/>
      <c r="AM33" s="761"/>
      <c r="AN33" s="778"/>
      <c r="AO33" s="788" t="s">
        <v>192</v>
      </c>
      <c r="AP33" s="788" t="s">
        <v>192</v>
      </c>
      <c r="AQ33" s="815" t="s">
        <v>192</v>
      </c>
      <c r="AR33" s="825" t="s">
        <v>192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192</v>
      </c>
      <c r="AP34" s="788" t="s">
        <v>192</v>
      </c>
      <c r="AQ34" s="815" t="s">
        <v>192</v>
      </c>
      <c r="AR34" s="825" t="s">
        <v>192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2237856</v>
      </c>
      <c r="AP35" s="788">
        <v>18338</v>
      </c>
      <c r="AQ35" s="815">
        <v>11274</v>
      </c>
      <c r="AR35" s="825">
        <v>62.7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317046</v>
      </c>
      <c r="AP36" s="788">
        <v>2598</v>
      </c>
      <c r="AQ36" s="815">
        <v>1710</v>
      </c>
      <c r="AR36" s="825">
        <v>51.9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341</v>
      </c>
      <c r="AL37" s="761"/>
      <c r="AM37" s="761"/>
      <c r="AN37" s="778"/>
      <c r="AO37" s="788">
        <v>1546</v>
      </c>
      <c r="AP37" s="788">
        <v>13</v>
      </c>
      <c r="AQ37" s="815">
        <v>731</v>
      </c>
      <c r="AR37" s="825">
        <v>-98.2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516</v>
      </c>
      <c r="AL38" s="762"/>
      <c r="AM38" s="762"/>
      <c r="AN38" s="779"/>
      <c r="AO38" s="792">
        <v>3070</v>
      </c>
      <c r="AP38" s="792">
        <v>25</v>
      </c>
      <c r="AQ38" s="816">
        <v>1</v>
      </c>
      <c r="AR38" s="814">
        <v>2400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86</v>
      </c>
      <c r="AL39" s="762"/>
      <c r="AM39" s="762"/>
      <c r="AN39" s="779"/>
      <c r="AO39" s="788">
        <v>-698265</v>
      </c>
      <c r="AP39" s="788">
        <v>-5722</v>
      </c>
      <c r="AQ39" s="815">
        <v>-7408</v>
      </c>
      <c r="AR39" s="825">
        <v>-22.8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-6662687</v>
      </c>
      <c r="AP40" s="788">
        <v>-54597</v>
      </c>
      <c r="AQ40" s="815">
        <v>-32910</v>
      </c>
      <c r="AR40" s="825">
        <v>65.900000000000006</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2604772</v>
      </c>
      <c r="AP41" s="788">
        <v>21344</v>
      </c>
      <c r="AQ41" s="815">
        <v>11466</v>
      </c>
      <c r="AR41" s="825">
        <v>86.2</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520</v>
      </c>
      <c r="AQ50" s="818" t="s">
        <v>382</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480</v>
      </c>
      <c r="AL51" s="764"/>
      <c r="AM51" s="770">
        <v>8996599</v>
      </c>
      <c r="AN51" s="783">
        <v>70123</v>
      </c>
      <c r="AO51" s="795">
        <v>-4.8</v>
      </c>
      <c r="AP51" s="806">
        <v>72756</v>
      </c>
      <c r="AQ51" s="819">
        <v>1</v>
      </c>
      <c r="AR51" s="829">
        <v>-5.8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268</v>
      </c>
      <c r="AM52" s="771">
        <v>4685244</v>
      </c>
      <c r="AN52" s="784">
        <v>36519</v>
      </c>
      <c r="AO52" s="796">
        <v>-19.3</v>
      </c>
      <c r="AP52" s="807">
        <v>32117</v>
      </c>
      <c r="AQ52" s="820">
        <v>-5.9</v>
      </c>
      <c r="AR52" s="830">
        <v>-13.4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522</v>
      </c>
      <c r="AL53" s="764"/>
      <c r="AM53" s="770">
        <v>11153138</v>
      </c>
      <c r="AN53" s="783">
        <v>87934</v>
      </c>
      <c r="AO53" s="795">
        <v>25.4</v>
      </c>
      <c r="AP53" s="806">
        <v>49217</v>
      </c>
      <c r="AQ53" s="819">
        <v>-32.4</v>
      </c>
      <c r="AR53" s="829">
        <v>57.8</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268</v>
      </c>
      <c r="AM54" s="771">
        <v>5591339</v>
      </c>
      <c r="AN54" s="784">
        <v>44083</v>
      </c>
      <c r="AO54" s="796">
        <v>20.7</v>
      </c>
      <c r="AP54" s="807">
        <v>27232</v>
      </c>
      <c r="AQ54" s="820">
        <v>-15.2</v>
      </c>
      <c r="AR54" s="830">
        <v>35.9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11266356</v>
      </c>
      <c r="AN55" s="783">
        <v>89812</v>
      </c>
      <c r="AO55" s="795">
        <v>2.1</v>
      </c>
      <c r="AP55" s="806">
        <v>49211</v>
      </c>
      <c r="AQ55" s="819">
        <v>0</v>
      </c>
      <c r="AR55" s="829">
        <v>2.1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268</v>
      </c>
      <c r="AM56" s="771">
        <v>8233035</v>
      </c>
      <c r="AN56" s="784">
        <v>65631</v>
      </c>
      <c r="AO56" s="796">
        <v>48.9</v>
      </c>
      <c r="AP56" s="807">
        <v>28367</v>
      </c>
      <c r="AQ56" s="820">
        <v>4.2</v>
      </c>
      <c r="AR56" s="830">
        <v>44.7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523</v>
      </c>
      <c r="AL57" s="764"/>
      <c r="AM57" s="770">
        <v>6019714</v>
      </c>
      <c r="AN57" s="783">
        <v>48634</v>
      </c>
      <c r="AO57" s="795">
        <v>-45.8</v>
      </c>
      <c r="AP57" s="806">
        <v>51738</v>
      </c>
      <c r="AQ57" s="819">
        <v>5.0999999999999996</v>
      </c>
      <c r="AR57" s="829">
        <v>-50.9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268</v>
      </c>
      <c r="AM58" s="771">
        <v>3617851</v>
      </c>
      <c r="AN58" s="784">
        <v>29229</v>
      </c>
      <c r="AO58" s="796">
        <v>-55.5</v>
      </c>
      <c r="AP58" s="807">
        <v>30360</v>
      </c>
      <c r="AQ58" s="820">
        <v>7</v>
      </c>
      <c r="AR58" s="830">
        <v>-62.5</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524</v>
      </c>
      <c r="AL59" s="764"/>
      <c r="AM59" s="770">
        <v>6649260</v>
      </c>
      <c r="AN59" s="783">
        <v>54486</v>
      </c>
      <c r="AO59" s="795">
        <v>12</v>
      </c>
      <c r="AP59" s="806">
        <v>67158</v>
      </c>
      <c r="AQ59" s="819">
        <v>29.8</v>
      </c>
      <c r="AR59" s="829">
        <v>-17.8</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268</v>
      </c>
      <c r="AM60" s="771">
        <v>3403503</v>
      </c>
      <c r="AN60" s="784">
        <v>27890</v>
      </c>
      <c r="AO60" s="796">
        <v>-4.5999999999999996</v>
      </c>
      <c r="AP60" s="807">
        <v>42077</v>
      </c>
      <c r="AQ60" s="820">
        <v>38.6</v>
      </c>
      <c r="AR60" s="830">
        <v>-43.2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525</v>
      </c>
      <c r="AL61" s="767"/>
      <c r="AM61" s="770">
        <v>8817013</v>
      </c>
      <c r="AN61" s="783">
        <v>70198</v>
      </c>
      <c r="AO61" s="795">
        <v>-2.2000000000000002</v>
      </c>
      <c r="AP61" s="806">
        <v>58016</v>
      </c>
      <c r="AQ61" s="821">
        <v>0.7</v>
      </c>
      <c r="AR61" s="829">
        <v>-2.9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268</v>
      </c>
      <c r="AM62" s="771">
        <v>5106194</v>
      </c>
      <c r="AN62" s="784">
        <v>40670</v>
      </c>
      <c r="AO62" s="796">
        <v>-2</v>
      </c>
      <c r="AP62" s="807">
        <v>32031</v>
      </c>
      <c r="AQ62" s="820">
        <v>5.7</v>
      </c>
      <c r="AR62" s="830">
        <v>-7.7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HCcJtewDXlV0dc5KQYiwk1ox+haD750FcXgD1YDxF30OAtuZa4I2XHlhy4H00C6e0C4JEQhB1SqN1ZJyFc2fZw==" saltValue="c89FKHPjqy64/dbObmGSZ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0" spans="125:125" ht="13.5" hidden="1" customHeight="1"/>
    <row r="121" spans="125:125" ht="13.5" hidden="1" customHeight="1">
      <c r="DU121" s="726"/>
    </row>
  </sheetData>
  <sheetProtection algorithmName="SHA-512" hashValue="bOJsQsWtoR3G/tVON4Q3ams2+hc4zkDpw4ktiky3Tnf7t3muSA9Whf4bwTtFa8s+we1rVlEjg5pl/E/NyQDAuw==" saltValue="DkCuh0CpZObVCJ9Vznxi4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0" zoomScaleNormal="8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vZH/W5lGMlUVDO4JqffH6/wKC4sQC9EmjfdGeyz9JwnAoTsafrzOfauAvg0Fc2qYdXAbp7/yDf77q1lCNe3h9w==" saltValue="+GfP0q8WFaXW///fQZaDF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527</v>
      </c>
      <c r="G46" s="853" t="s">
        <v>528</v>
      </c>
      <c r="H46" s="853" t="s">
        <v>529</v>
      </c>
      <c r="I46" s="853" t="s">
        <v>247</v>
      </c>
      <c r="J46" s="858" t="s">
        <v>530</v>
      </c>
    </row>
    <row r="47" spans="2:10" ht="57.75" customHeight="1">
      <c r="B47" s="838"/>
      <c r="C47" s="842" t="s">
        <v>3</v>
      </c>
      <c r="D47" s="842"/>
      <c r="E47" s="846"/>
      <c r="F47" s="850">
        <v>21.46</v>
      </c>
      <c r="G47" s="854">
        <v>17.63</v>
      </c>
      <c r="H47" s="854">
        <v>15.77</v>
      </c>
      <c r="I47" s="854">
        <v>13.68</v>
      </c>
      <c r="J47" s="859">
        <v>9.56</v>
      </c>
    </row>
    <row r="48" spans="2:10" ht="57.75" customHeight="1">
      <c r="B48" s="839"/>
      <c r="C48" s="843" t="s">
        <v>9</v>
      </c>
      <c r="D48" s="843"/>
      <c r="E48" s="847"/>
      <c r="F48" s="851">
        <v>6.3</v>
      </c>
      <c r="G48" s="855">
        <v>6</v>
      </c>
      <c r="H48" s="855">
        <v>6.71</v>
      </c>
      <c r="I48" s="855">
        <v>3.87</v>
      </c>
      <c r="J48" s="860">
        <v>4.32</v>
      </c>
    </row>
    <row r="49" spans="2:10" ht="57.75" customHeight="1">
      <c r="B49" s="840"/>
      <c r="C49" s="844" t="s">
        <v>15</v>
      </c>
      <c r="D49" s="844"/>
      <c r="E49" s="848"/>
      <c r="F49" s="852" t="s">
        <v>256</v>
      </c>
      <c r="G49" s="856" t="s">
        <v>297</v>
      </c>
      <c r="H49" s="856" t="s">
        <v>531</v>
      </c>
      <c r="I49" s="856" t="s">
        <v>280</v>
      </c>
      <c r="J49" s="861" t="s">
        <v>532</v>
      </c>
    </row>
    <row r="50" spans="2:10"/>
  </sheetData>
  <sheetProtection algorithmName="SHA-512" hashValue="oe5KOp4nl3T73u2wlYKPvaSmwCgR3U5BAsFGu8jiY1TzHGly7Mb7GlraQJqQxwbNG60QWKR0ZeNfbe162N+Q0g==" saltValue="zRK8duni5ONU2LQkyllhy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畠山　俊郎</cp:lastModifiedBy>
  <dcterms:created xsi:type="dcterms:W3CDTF">2026-02-23T04:37:03Z</dcterms:created>
  <dcterms:modified xsi:type="dcterms:W3CDTF">2026-03-17T00:29:30Z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2026-03-17T00:29:30Z</vt:filetime>
  </property>
</Properties>
</file>