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75" yWindow="90" windowWidth="13740" windowHeight="9675" tabRatio="843"/>
  </bookViews>
  <sheets>
    <sheet name="令和元年12月1日" sheetId="1" r:id="rId1"/>
    <sheet name="令和元年12月1日地区別人口世帯数【日本人】" sheetId="2" r:id="rId2"/>
    <sheet name="令和元年12月1日地区別人口世帯数【外国人】" sheetId="3" r:id="rId3"/>
  </sheets>
  <definedNames>
    <definedName name="_xlnm.Print_Area" localSheetId="0">令和元年12月1日!$A$1:$J$97</definedName>
    <definedName name="_xlnm.Print_Titles" localSheetId="0">令和元年12月1日!$12:$14</definedName>
    <definedName name="_xlnm.Print_Titles" localSheetId="2">令和元年12月1日地区別人口世帯数【外国人】!$4:$6</definedName>
  </definedNames>
  <calcPr calcId="145621" refMode="R1C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<sst xmlns="http://schemas.openxmlformats.org/spreadsheetml/2006/main" count="210" uniqueCount="114">
  <si>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</si>
  <si>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</si>
  <si>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</si>
  <si>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</si>
  <si>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</si>
  <si>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</si>
  <si>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</si>
  <si>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</si>
  <si>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</si>
  <si>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</si>
  <si>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</si>
  <si>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</si>
  <si>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</si>
  <si>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</si>
  <si>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</si>
  <si>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</si>
  <si>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</si>
  <si>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</si>
  <si>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</si>
  <si>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</si>
  <si>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</si>
  <si>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</si>
  <si>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</si>
  <si>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</si>
  <si>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</si>
  <si>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</si>
  <si>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</si>
  <si>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</si>
  <si>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</si>
  <si>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</si>
  <si>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</si>
  <si>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</si>
  <si>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</si>
  <si>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</si>
  <si>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</si>
  <si>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</si>
  <si>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</si>
  <si>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</si>
  <si>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</si>
  <si>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</si>
  <si>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</si>
  <si>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</si>
  <si>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</si>
  <si>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</si>
  <si>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</si>
  <si>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</si>
  <si>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</si>
  <si>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</si>
  <si>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</si>
  <si>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</si>
  <si>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</si>
  <si>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</si>
  <si>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</si>
  <si>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</si>
  <si>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令和元年12月1日現在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</si>
  <si>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</si>
  <si>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</si>
  <si>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</si>
  <si>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</si>
  <si>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</si>
  <si>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</si>
  <si>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</si>
  <si>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</si>
  <si>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</si>
  <si>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</si>
  <si>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</si>
  <si>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</si>
  <si>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</si>
  <si>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</si>
  <si>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</si>
  <si>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</si>
  <si>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</si>
  <si>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</si>
  <si>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</si>
  <si>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</si>
  <si>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</si>
  <si>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</si>
  <si>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</si>
  <si>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</si>
  <si>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</si>
  <si>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</si>
  <si>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</si>
  <si>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</si>
  <si>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</si>
  <si>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</si>
  <si>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</si>
  <si>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</si>
  <si>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</si>
  <si>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</si>
  <si>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</si>
  <si>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</si>
  <si>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</si>
  <si>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</si>
  <si>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</si>
  <si>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</si>
  <si>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</si>
  <si>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</si>
  <si>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</si>
  <si>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</si>
  <si>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</si>
  <si>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</si>
  <si>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</si>
  <si>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</si>
  <si>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</si>
  <si>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</si>
  <si>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</si>
  <si>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</si>
  <si>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</si>
  <si>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</si>
  <si>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</si>
  <si>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</si>
  <si>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</si>
  <si>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令和元年12月1日現在住基人口（日本人）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rPh sb="11" eb="13">
      <t>ジュウキ</t>
    </rPh>
    <rPh sb="13" eb="15">
      <t>ジンコウ</t>
    </rPh>
    <rPh sb="16" eb="19">
      <t>ニホンジン</t>
    </rPh>
    <phoneticPr fontId="2"/>
  </si>
  <si>
    <t>令和元年12月1日現在住基人口（外国人）</t>
    <rPh sb="16" eb="18">
      <t>ガイコク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</si>
</sst>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D33" sqref="D32:D33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54</v>
      </c>
      <c r="H2" s="4"/>
    </row>
    <row r="3" spans="1:15">
      <c r="B3" s="104" t="s">
        <v>55</v>
      </c>
      <c r="C3" s="105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1" t="s">
        <v>61</v>
      </c>
      <c r="C4" s="5" t="s">
        <v>62</v>
      </c>
      <c r="D4" s="92">
        <v>32</v>
      </c>
      <c r="E4" s="92">
        <v>29</v>
      </c>
      <c r="F4" s="92">
        <v>61</v>
      </c>
      <c r="G4" s="109">
        <v>-87</v>
      </c>
      <c r="H4" s="111">
        <v>-127</v>
      </c>
    </row>
    <row r="5" spans="1:15">
      <c r="B5" s="101"/>
      <c r="C5" s="5" t="s">
        <v>63</v>
      </c>
      <c r="D5" s="92">
        <v>70</v>
      </c>
      <c r="E5" s="92">
        <v>78</v>
      </c>
      <c r="F5" s="92">
        <v>148</v>
      </c>
      <c r="G5" s="110"/>
      <c r="H5" s="112"/>
    </row>
    <row r="6" spans="1:15">
      <c r="B6" s="102" t="s">
        <v>64</v>
      </c>
      <c r="C6" s="5" t="s">
        <v>65</v>
      </c>
      <c r="D6" s="92">
        <v>132</v>
      </c>
      <c r="E6" s="92">
        <v>111</v>
      </c>
      <c r="F6" s="92">
        <v>243</v>
      </c>
      <c r="G6" s="106">
        <v>-40</v>
      </c>
      <c r="H6" s="112"/>
    </row>
    <row r="7" spans="1:15" ht="14.25" thickBot="1">
      <c r="B7" s="103"/>
      <c r="C7" s="6" t="s">
        <v>66</v>
      </c>
      <c r="D7" s="93">
        <v>154</v>
      </c>
      <c r="E7" s="93">
        <v>129</v>
      </c>
      <c r="F7" s="93">
        <v>283</v>
      </c>
      <c r="G7" s="107"/>
      <c r="H7" s="113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54</v>
      </c>
    </row>
    <row r="12" spans="1:15">
      <c r="A12" s="104" t="s">
        <v>69</v>
      </c>
      <c r="B12" s="105" t="s">
        <v>70</v>
      </c>
      <c r="C12" s="105" t="s">
        <v>71</v>
      </c>
      <c r="D12" s="105"/>
      <c r="E12" s="105" t="s">
        <v>72</v>
      </c>
      <c r="F12" s="105"/>
      <c r="G12" s="105"/>
      <c r="H12" s="105"/>
      <c r="I12" s="105"/>
      <c r="J12" s="118"/>
      <c r="K12" s="17"/>
    </row>
    <row r="13" spans="1:15">
      <c r="A13" s="114"/>
      <c r="B13" s="108"/>
      <c r="C13" s="108"/>
      <c r="D13" s="108"/>
      <c r="E13" s="108" t="s">
        <v>58</v>
      </c>
      <c r="F13" s="108"/>
      <c r="G13" s="108" t="s">
        <v>56</v>
      </c>
      <c r="H13" s="108"/>
      <c r="I13" s="108" t="s">
        <v>57</v>
      </c>
      <c r="J13" s="117"/>
      <c r="K13" s="17"/>
      <c r="M13" s="8"/>
    </row>
    <row r="14" spans="1:15" ht="14.25" thickBot="1">
      <c r="A14" s="115"/>
      <c r="B14" s="116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9" t="s">
        <v>75</v>
      </c>
      <c r="B15" s="123" t="s">
        <v>75</v>
      </c>
      <c r="C15" s="38">
        <v>3</v>
      </c>
      <c r="D15" s="66">
        <v>137</v>
      </c>
      <c r="E15" s="39">
        <v>4</v>
      </c>
      <c r="F15" s="40">
        <v>267</v>
      </c>
      <c r="G15" s="41">
        <v>0</v>
      </c>
      <c r="H15" s="68">
        <v>120</v>
      </c>
      <c r="I15" s="41">
        <v>4</v>
      </c>
      <c r="J15" s="70">
        <v>147</v>
      </c>
      <c r="K15" s="18"/>
      <c r="L15" s="94"/>
      <c r="M15" s="18"/>
      <c r="N15" s="18"/>
      <c r="O15" s="18"/>
    </row>
    <row r="16" spans="1:15" ht="14.25" thickBot="1">
      <c r="A16" s="120"/>
      <c r="B16" s="122"/>
      <c r="C16" s="79">
        <v>-6</v>
      </c>
      <c r="D16" s="80">
        <v>14087</v>
      </c>
      <c r="E16" s="81">
        <v>-1</v>
      </c>
      <c r="F16" s="82">
        <v>31895</v>
      </c>
      <c r="G16" s="79">
        <v>2</v>
      </c>
      <c r="H16" s="83">
        <v>15554</v>
      </c>
      <c r="I16" s="79">
        <v>-3</v>
      </c>
      <c r="J16" s="84">
        <v>16341</v>
      </c>
      <c r="K16" s="10"/>
      <c r="L16" s="95"/>
      <c r="M16" s="18"/>
      <c r="N16" s="10"/>
      <c r="O16" s="10"/>
    </row>
    <row r="17" spans="1:15">
      <c r="A17" s="120"/>
      <c r="B17" s="122" t="s">
        <v>76</v>
      </c>
      <c r="C17" s="38">
        <v>2</v>
      </c>
      <c r="D17" s="66">
        <v>76</v>
      </c>
      <c r="E17" s="39">
        <v>3</v>
      </c>
      <c r="F17" s="40">
        <v>142</v>
      </c>
      <c r="G17" s="41">
        <v>3</v>
      </c>
      <c r="H17" s="68">
        <v>69</v>
      </c>
      <c r="I17" s="39">
        <v>0</v>
      </c>
      <c r="J17" s="70">
        <v>73</v>
      </c>
      <c r="K17" s="18"/>
      <c r="L17" s="94"/>
      <c r="M17" s="18"/>
      <c r="N17" s="18"/>
      <c r="O17" s="18"/>
    </row>
    <row r="18" spans="1:15" ht="14.25" thickBot="1">
      <c r="A18" s="120"/>
      <c r="B18" s="122"/>
      <c r="C18" s="79">
        <v>20</v>
      </c>
      <c r="D18" s="80">
        <v>7360</v>
      </c>
      <c r="E18" s="81">
        <v>37</v>
      </c>
      <c r="F18" s="82">
        <v>17315</v>
      </c>
      <c r="G18" s="79">
        <v>12</v>
      </c>
      <c r="H18" s="83">
        <v>8532</v>
      </c>
      <c r="I18" s="79">
        <v>25</v>
      </c>
      <c r="J18" s="84">
        <v>8783</v>
      </c>
      <c r="K18" s="10"/>
      <c r="L18" s="95"/>
      <c r="M18" s="18"/>
      <c r="N18" s="10"/>
      <c r="O18" s="10"/>
    </row>
    <row r="19" spans="1:15">
      <c r="A19" s="120"/>
      <c r="B19" s="122" t="s">
        <v>77</v>
      </c>
      <c r="C19" s="38">
        <v>0</v>
      </c>
      <c r="D19" s="66">
        <v>5</v>
      </c>
      <c r="E19" s="39">
        <v>0</v>
      </c>
      <c r="F19" s="40">
        <v>24</v>
      </c>
      <c r="G19" s="41">
        <v>0</v>
      </c>
      <c r="H19" s="68">
        <v>5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20"/>
      <c r="B20" s="122"/>
      <c r="C20" s="79">
        <v>8</v>
      </c>
      <c r="D20" s="80">
        <v>2651</v>
      </c>
      <c r="E20" s="81">
        <v>9</v>
      </c>
      <c r="F20" s="82">
        <v>7293</v>
      </c>
      <c r="G20" s="79">
        <v>10</v>
      </c>
      <c r="H20" s="83">
        <v>3537</v>
      </c>
      <c r="I20" s="79">
        <v>-1</v>
      </c>
      <c r="J20" s="84">
        <v>3756</v>
      </c>
      <c r="K20" s="18"/>
      <c r="L20" s="94"/>
      <c r="M20" s="18"/>
      <c r="N20" s="18"/>
      <c r="O20" s="18"/>
    </row>
    <row r="21" spans="1:15">
      <c r="A21" s="120"/>
      <c r="B21" s="122" t="s">
        <v>78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20"/>
      <c r="B22" s="122"/>
      <c r="C22" s="79">
        <v>0</v>
      </c>
      <c r="D22" s="80">
        <v>777</v>
      </c>
      <c r="E22" s="81">
        <v>-2</v>
      </c>
      <c r="F22" s="82">
        <v>2161</v>
      </c>
      <c r="G22" s="79">
        <v>-2</v>
      </c>
      <c r="H22" s="83">
        <v>1076</v>
      </c>
      <c r="I22" s="79">
        <v>0</v>
      </c>
      <c r="J22" s="84">
        <v>1085</v>
      </c>
      <c r="K22" s="18"/>
      <c r="L22" s="94"/>
      <c r="M22" s="18"/>
      <c r="N22" s="18"/>
      <c r="O22" s="18"/>
    </row>
    <row r="23" spans="1:15">
      <c r="A23" s="120"/>
      <c r="B23" s="122" t="s">
        <v>79</v>
      </c>
      <c r="C23" s="38">
        <v>-2</v>
      </c>
      <c r="D23" s="66">
        <v>10</v>
      </c>
      <c r="E23" s="39">
        <v>-2</v>
      </c>
      <c r="F23" s="40">
        <v>13</v>
      </c>
      <c r="G23" s="41">
        <v>-1</v>
      </c>
      <c r="H23" s="68">
        <v>10</v>
      </c>
      <c r="I23" s="39">
        <v>-1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20"/>
      <c r="B24" s="122"/>
      <c r="C24" s="79">
        <v>-3</v>
      </c>
      <c r="D24" s="80">
        <v>882</v>
      </c>
      <c r="E24" s="81">
        <v>-11</v>
      </c>
      <c r="F24" s="82">
        <v>2496</v>
      </c>
      <c r="G24" s="79">
        <v>-4</v>
      </c>
      <c r="H24" s="83">
        <v>1234</v>
      </c>
      <c r="I24" s="79">
        <v>-7</v>
      </c>
      <c r="J24" s="84">
        <v>1262</v>
      </c>
      <c r="K24" s="18"/>
      <c r="L24" s="94"/>
      <c r="M24" s="18"/>
      <c r="N24" s="18"/>
      <c r="O24" s="18"/>
    </row>
    <row r="25" spans="1:15">
      <c r="A25" s="120"/>
      <c r="B25" s="122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20"/>
      <c r="B26" s="122"/>
      <c r="C26" s="79">
        <v>-1</v>
      </c>
      <c r="D26" s="80">
        <v>641</v>
      </c>
      <c r="E26" s="81">
        <v>-4</v>
      </c>
      <c r="F26" s="82">
        <v>1860</v>
      </c>
      <c r="G26" s="79">
        <v>0</v>
      </c>
      <c r="H26" s="83">
        <v>958</v>
      </c>
      <c r="I26" s="79">
        <v>-4</v>
      </c>
      <c r="J26" s="84">
        <v>902</v>
      </c>
      <c r="K26" s="18"/>
      <c r="L26" s="94"/>
      <c r="M26" s="18"/>
      <c r="N26" s="18"/>
      <c r="O26" s="18"/>
    </row>
    <row r="27" spans="1:15">
      <c r="A27" s="120"/>
      <c r="B27" s="122" t="s">
        <v>81</v>
      </c>
      <c r="C27" s="38">
        <v>0</v>
      </c>
      <c r="D27" s="66">
        <v>25</v>
      </c>
      <c r="E27" s="39">
        <v>0</v>
      </c>
      <c r="F27" s="40">
        <v>33</v>
      </c>
      <c r="G27" s="41">
        <v>0</v>
      </c>
      <c r="H27" s="68">
        <v>24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20"/>
      <c r="B28" s="122"/>
      <c r="C28" s="79">
        <v>-1</v>
      </c>
      <c r="D28" s="80">
        <v>1300</v>
      </c>
      <c r="E28" s="81">
        <v>0</v>
      </c>
      <c r="F28" s="82">
        <v>3354</v>
      </c>
      <c r="G28" s="79">
        <v>1</v>
      </c>
      <c r="H28" s="83">
        <v>1626</v>
      </c>
      <c r="I28" s="79">
        <v>-1</v>
      </c>
      <c r="J28" s="84">
        <v>1728</v>
      </c>
      <c r="K28" s="18"/>
      <c r="L28" s="94"/>
      <c r="M28" s="18"/>
      <c r="N28" s="18"/>
      <c r="O28" s="18"/>
    </row>
    <row r="29" spans="1:15">
      <c r="A29" s="120"/>
      <c r="B29" s="122" t="s">
        <v>82</v>
      </c>
      <c r="C29" s="38">
        <v>0</v>
      </c>
      <c r="D29" s="66">
        <v>9</v>
      </c>
      <c r="E29" s="39">
        <v>0</v>
      </c>
      <c r="F29" s="40">
        <v>15</v>
      </c>
      <c r="G29" s="41">
        <v>0</v>
      </c>
      <c r="H29" s="68">
        <v>10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20"/>
      <c r="B30" s="122"/>
      <c r="C30" s="79">
        <v>-2</v>
      </c>
      <c r="D30" s="80">
        <v>951</v>
      </c>
      <c r="E30" s="81">
        <v>-13</v>
      </c>
      <c r="F30" s="82">
        <v>2666</v>
      </c>
      <c r="G30" s="79">
        <v>-6</v>
      </c>
      <c r="H30" s="83">
        <v>1291</v>
      </c>
      <c r="I30" s="79">
        <v>-7</v>
      </c>
      <c r="J30" s="84">
        <v>1375</v>
      </c>
      <c r="K30" s="18"/>
      <c r="L30" s="94"/>
      <c r="M30" s="18"/>
      <c r="N30" s="18"/>
      <c r="O30" s="18"/>
    </row>
    <row r="31" spans="1:15">
      <c r="A31" s="120"/>
      <c r="B31" s="122" t="s">
        <v>83</v>
      </c>
      <c r="C31" s="38">
        <v>-5</v>
      </c>
      <c r="D31" s="66">
        <v>30</v>
      </c>
      <c r="E31" s="39">
        <v>-4</v>
      </c>
      <c r="F31" s="40">
        <v>44</v>
      </c>
      <c r="G31" s="41">
        <v>-4</v>
      </c>
      <c r="H31" s="68">
        <v>28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20"/>
      <c r="B32" s="122"/>
      <c r="C32" s="79">
        <v>-3</v>
      </c>
      <c r="D32" s="80">
        <v>2009</v>
      </c>
      <c r="E32" s="81">
        <v>2</v>
      </c>
      <c r="F32" s="82">
        <v>5396</v>
      </c>
      <c r="G32" s="79">
        <v>-9</v>
      </c>
      <c r="H32" s="83">
        <v>2710</v>
      </c>
      <c r="I32" s="79">
        <v>11</v>
      </c>
      <c r="J32" s="84">
        <v>2686</v>
      </c>
      <c r="K32" s="18"/>
      <c r="L32" s="94"/>
      <c r="M32" s="18"/>
      <c r="N32" s="18"/>
      <c r="O32" s="18"/>
    </row>
    <row r="33" spans="1:19">
      <c r="A33" s="120"/>
      <c r="B33" s="122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20"/>
      <c r="B34" s="122"/>
      <c r="C34" s="79">
        <v>-1</v>
      </c>
      <c r="D34" s="80">
        <v>354</v>
      </c>
      <c r="E34" s="81">
        <v>-3</v>
      </c>
      <c r="F34" s="82">
        <v>1112</v>
      </c>
      <c r="G34" s="79">
        <v>0</v>
      </c>
      <c r="H34" s="83">
        <v>560</v>
      </c>
      <c r="I34" s="79">
        <v>-3</v>
      </c>
      <c r="J34" s="84">
        <v>552</v>
      </c>
      <c r="K34" s="18"/>
      <c r="L34" s="94"/>
      <c r="M34" s="18"/>
      <c r="N34" s="18"/>
      <c r="O34" s="18"/>
    </row>
    <row r="35" spans="1:19">
      <c r="A35" s="120"/>
      <c r="B35" s="122" t="s">
        <v>85</v>
      </c>
      <c r="C35" s="38">
        <v>0</v>
      </c>
      <c r="D35" s="66">
        <v>1</v>
      </c>
      <c r="E35" s="39">
        <v>0</v>
      </c>
      <c r="F35" s="40">
        <v>6</v>
      </c>
      <c r="G35" s="41">
        <v>0</v>
      </c>
      <c r="H35" s="68">
        <v>3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20"/>
      <c r="B36" s="122"/>
      <c r="C36" s="79">
        <v>-2</v>
      </c>
      <c r="D36" s="80">
        <v>459</v>
      </c>
      <c r="E36" s="81">
        <v>-8</v>
      </c>
      <c r="F36" s="82">
        <v>1288</v>
      </c>
      <c r="G36" s="79">
        <v>-2</v>
      </c>
      <c r="H36" s="83">
        <v>660</v>
      </c>
      <c r="I36" s="79">
        <v>-6</v>
      </c>
      <c r="J36" s="84">
        <v>628</v>
      </c>
      <c r="K36" s="18"/>
      <c r="L36" s="94"/>
      <c r="M36" s="18"/>
      <c r="N36" s="18"/>
      <c r="O36" s="18"/>
    </row>
    <row r="37" spans="1:19">
      <c r="A37" s="120"/>
      <c r="B37" s="122" t="s">
        <v>86</v>
      </c>
      <c r="C37" s="38">
        <v>-2</v>
      </c>
      <c r="D37" s="66">
        <v>293</v>
      </c>
      <c r="E37" s="39">
        <v>1</v>
      </c>
      <c r="F37" s="40">
        <v>556</v>
      </c>
      <c r="G37" s="41">
        <v>-2</v>
      </c>
      <c r="H37" s="68">
        <v>269</v>
      </c>
      <c r="I37" s="39">
        <v>3</v>
      </c>
      <c r="J37" s="70">
        <v>287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1"/>
      <c r="B38" s="124"/>
      <c r="C38" s="79">
        <v>9</v>
      </c>
      <c r="D38" s="80">
        <v>31471</v>
      </c>
      <c r="E38" s="81">
        <v>6</v>
      </c>
      <c r="F38" s="82">
        <v>76836</v>
      </c>
      <c r="G38" s="79">
        <v>2</v>
      </c>
      <c r="H38" s="83">
        <v>37738</v>
      </c>
      <c r="I38" s="79">
        <v>4</v>
      </c>
      <c r="J38" s="84">
        <v>39098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9" t="s">
        <v>87</v>
      </c>
      <c r="B39" s="123" t="s">
        <v>87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20"/>
      <c r="B40" s="122"/>
      <c r="C40" s="79">
        <v>-4</v>
      </c>
      <c r="D40" s="80">
        <v>1975</v>
      </c>
      <c r="E40" s="81">
        <v>-13</v>
      </c>
      <c r="F40" s="82">
        <v>5265</v>
      </c>
      <c r="G40" s="79">
        <v>-7</v>
      </c>
      <c r="H40" s="83">
        <v>2531</v>
      </c>
      <c r="I40" s="79">
        <v>-6</v>
      </c>
      <c r="J40" s="84">
        <v>2734</v>
      </c>
      <c r="K40" s="15"/>
      <c r="L40" s="96"/>
      <c r="M40" s="18"/>
      <c r="N40" s="15"/>
      <c r="O40" s="15"/>
    </row>
    <row r="41" spans="1:19">
      <c r="A41" s="120"/>
      <c r="B41" s="122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20"/>
      <c r="B42" s="122"/>
      <c r="C42" s="79">
        <v>1</v>
      </c>
      <c r="D42" s="80">
        <v>206</v>
      </c>
      <c r="E42" s="81">
        <v>1</v>
      </c>
      <c r="F42" s="82">
        <v>627</v>
      </c>
      <c r="G42" s="79">
        <v>0</v>
      </c>
      <c r="H42" s="83">
        <v>326</v>
      </c>
      <c r="I42" s="79">
        <v>1</v>
      </c>
      <c r="J42" s="84">
        <v>301</v>
      </c>
      <c r="K42" s="15"/>
      <c r="L42" s="96"/>
      <c r="M42" s="18"/>
      <c r="N42" s="15"/>
      <c r="O42" s="15"/>
    </row>
    <row r="43" spans="1:19">
      <c r="A43" s="120"/>
      <c r="B43" s="122" t="s">
        <v>86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1"/>
      <c r="B44" s="124"/>
      <c r="C44" s="79">
        <v>-3</v>
      </c>
      <c r="D44" s="80">
        <v>2181</v>
      </c>
      <c r="E44" s="81">
        <v>-12</v>
      </c>
      <c r="F44" s="82">
        <v>5892</v>
      </c>
      <c r="G44" s="79">
        <v>-7</v>
      </c>
      <c r="H44" s="83">
        <v>2857</v>
      </c>
      <c r="I44" s="79">
        <v>-5</v>
      </c>
      <c r="J44" s="84">
        <v>3035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9" t="s">
        <v>89</v>
      </c>
      <c r="B45" s="123" t="s">
        <v>89</v>
      </c>
      <c r="C45" s="38">
        <v>5</v>
      </c>
      <c r="D45" s="66">
        <v>60</v>
      </c>
      <c r="E45" s="39">
        <v>5</v>
      </c>
      <c r="F45" s="40">
        <v>74</v>
      </c>
      <c r="G45" s="41">
        <v>0</v>
      </c>
      <c r="H45" s="68">
        <v>32</v>
      </c>
      <c r="I45" s="39">
        <v>5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20"/>
      <c r="B46" s="122"/>
      <c r="C46" s="79">
        <v>4</v>
      </c>
      <c r="D46" s="80">
        <v>2291</v>
      </c>
      <c r="E46" s="81">
        <v>0</v>
      </c>
      <c r="F46" s="82">
        <v>6543</v>
      </c>
      <c r="G46" s="79">
        <v>2</v>
      </c>
      <c r="H46" s="83">
        <v>3255</v>
      </c>
      <c r="I46" s="79">
        <v>-2</v>
      </c>
      <c r="J46" s="84">
        <v>3288</v>
      </c>
      <c r="K46" s="21"/>
      <c r="L46" s="98"/>
      <c r="M46" s="18"/>
      <c r="N46" s="21"/>
      <c r="O46" s="21"/>
    </row>
    <row r="47" spans="1:19">
      <c r="A47" s="120"/>
      <c r="B47" s="122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20"/>
      <c r="B48" s="122"/>
      <c r="C48" s="79">
        <v>1</v>
      </c>
      <c r="D48" s="80">
        <v>121</v>
      </c>
      <c r="E48" s="81">
        <v>-1</v>
      </c>
      <c r="F48" s="82">
        <v>392</v>
      </c>
      <c r="G48" s="79">
        <v>-1</v>
      </c>
      <c r="H48" s="83">
        <v>195</v>
      </c>
      <c r="I48" s="79">
        <v>0</v>
      </c>
      <c r="J48" s="84">
        <v>197</v>
      </c>
      <c r="K48" s="20"/>
      <c r="L48" s="98"/>
      <c r="M48" s="18"/>
      <c r="N48" s="20"/>
      <c r="O48" s="20"/>
    </row>
    <row r="49" spans="1:19">
      <c r="A49" s="120"/>
      <c r="B49" s="122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20"/>
      <c r="B50" s="122"/>
      <c r="C50" s="79">
        <v>0</v>
      </c>
      <c r="D50" s="80">
        <v>220</v>
      </c>
      <c r="E50" s="81">
        <v>-3</v>
      </c>
      <c r="F50" s="82">
        <v>730</v>
      </c>
      <c r="G50" s="79">
        <v>0</v>
      </c>
      <c r="H50" s="83">
        <v>373</v>
      </c>
      <c r="I50" s="79">
        <v>-3</v>
      </c>
      <c r="J50" s="84">
        <v>357</v>
      </c>
      <c r="K50" s="22"/>
      <c r="L50" s="99"/>
      <c r="M50" s="18"/>
      <c r="N50" s="22"/>
      <c r="O50" s="22"/>
    </row>
    <row r="51" spans="1:19">
      <c r="A51" s="120"/>
      <c r="B51" s="122" t="s">
        <v>86</v>
      </c>
      <c r="C51" s="38">
        <v>5</v>
      </c>
      <c r="D51" s="66">
        <v>60</v>
      </c>
      <c r="E51" s="39">
        <v>5</v>
      </c>
      <c r="F51" s="40">
        <v>76</v>
      </c>
      <c r="G51" s="41">
        <v>0</v>
      </c>
      <c r="H51" s="68">
        <v>32</v>
      </c>
      <c r="I51" s="39">
        <v>5</v>
      </c>
      <c r="J51" s="70">
        <v>44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1"/>
      <c r="B52" s="124"/>
      <c r="C52" s="79">
        <v>5</v>
      </c>
      <c r="D52" s="80">
        <v>2632</v>
      </c>
      <c r="E52" s="81">
        <v>-4</v>
      </c>
      <c r="F52" s="82">
        <v>7665</v>
      </c>
      <c r="G52" s="79">
        <v>1</v>
      </c>
      <c r="H52" s="83">
        <v>3823</v>
      </c>
      <c r="I52" s="79">
        <v>-5</v>
      </c>
      <c r="J52" s="84">
        <v>3842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9" t="s">
        <v>92</v>
      </c>
      <c r="B53" s="123" t="s">
        <v>93</v>
      </c>
      <c r="C53" s="38">
        <v>0</v>
      </c>
      <c r="D53" s="66">
        <v>8</v>
      </c>
      <c r="E53" s="39">
        <v>-1</v>
      </c>
      <c r="F53" s="40">
        <v>22</v>
      </c>
      <c r="G53" s="41">
        <v>-1</v>
      </c>
      <c r="H53" s="68">
        <v>3</v>
      </c>
      <c r="I53" s="39">
        <v>0</v>
      </c>
      <c r="J53" s="70">
        <v>19</v>
      </c>
      <c r="K53" s="22"/>
      <c r="L53" s="99"/>
      <c r="M53" s="18"/>
      <c r="N53" s="22"/>
      <c r="O53" s="22"/>
    </row>
    <row r="54" spans="1:19" ht="14.25" thickBot="1">
      <c r="A54" s="120"/>
      <c r="B54" s="122"/>
      <c r="C54" s="79">
        <v>-4</v>
      </c>
      <c r="D54" s="80">
        <v>1416</v>
      </c>
      <c r="E54" s="81">
        <v>-16</v>
      </c>
      <c r="F54" s="82">
        <v>3700</v>
      </c>
      <c r="G54" s="79">
        <v>-5</v>
      </c>
      <c r="H54" s="83">
        <v>1805</v>
      </c>
      <c r="I54" s="79">
        <v>-11</v>
      </c>
      <c r="J54" s="84">
        <v>1895</v>
      </c>
      <c r="K54" s="22"/>
      <c r="L54" s="99"/>
      <c r="M54" s="18"/>
      <c r="N54" s="22"/>
      <c r="O54" s="22"/>
    </row>
    <row r="55" spans="1:19">
      <c r="A55" s="120"/>
      <c r="B55" s="122" t="s">
        <v>94</v>
      </c>
      <c r="C55" s="38">
        <v>0</v>
      </c>
      <c r="D55" s="66">
        <v>10</v>
      </c>
      <c r="E55" s="39">
        <v>0</v>
      </c>
      <c r="F55" s="40">
        <v>25</v>
      </c>
      <c r="G55" s="41">
        <v>0</v>
      </c>
      <c r="H55" s="68">
        <v>6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20"/>
      <c r="B56" s="122"/>
      <c r="C56" s="79">
        <v>0</v>
      </c>
      <c r="D56" s="80">
        <v>1651</v>
      </c>
      <c r="E56" s="81">
        <v>-11</v>
      </c>
      <c r="F56" s="82">
        <v>4067</v>
      </c>
      <c r="G56" s="79">
        <v>-6</v>
      </c>
      <c r="H56" s="83">
        <v>1957</v>
      </c>
      <c r="I56" s="79">
        <v>-5</v>
      </c>
      <c r="J56" s="84">
        <v>2110</v>
      </c>
      <c r="K56" s="22"/>
      <c r="L56" s="99"/>
      <c r="M56" s="18"/>
      <c r="N56" s="22"/>
      <c r="O56" s="22"/>
    </row>
    <row r="57" spans="1:19">
      <c r="A57" s="120"/>
      <c r="B57" s="122" t="s">
        <v>95</v>
      </c>
      <c r="C57" s="38">
        <v>0</v>
      </c>
      <c r="D57" s="66">
        <v>1</v>
      </c>
      <c r="E57" s="39">
        <v>0</v>
      </c>
      <c r="F57" s="40">
        <v>6</v>
      </c>
      <c r="G57" s="41">
        <v>0</v>
      </c>
      <c r="H57" s="68">
        <v>0</v>
      </c>
      <c r="I57" s="39">
        <v>0</v>
      </c>
      <c r="J57" s="70">
        <v>6</v>
      </c>
      <c r="K57" s="22"/>
      <c r="L57" s="99"/>
      <c r="M57" s="18"/>
      <c r="N57" s="22"/>
      <c r="O57" s="22"/>
    </row>
    <row r="58" spans="1:19" ht="14.25" thickBot="1">
      <c r="A58" s="120"/>
      <c r="B58" s="122"/>
      <c r="C58" s="79">
        <v>3</v>
      </c>
      <c r="D58" s="80">
        <v>747</v>
      </c>
      <c r="E58" s="81">
        <v>4</v>
      </c>
      <c r="F58" s="82">
        <v>1788</v>
      </c>
      <c r="G58" s="79">
        <v>3</v>
      </c>
      <c r="H58" s="83">
        <v>835</v>
      </c>
      <c r="I58" s="79">
        <v>1</v>
      </c>
      <c r="J58" s="84">
        <v>953</v>
      </c>
      <c r="K58" s="22"/>
      <c r="L58" s="99"/>
      <c r="M58" s="18"/>
      <c r="N58" s="22"/>
      <c r="O58" s="22"/>
    </row>
    <row r="59" spans="1:19">
      <c r="A59" s="120"/>
      <c r="B59" s="122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20"/>
      <c r="B60" s="122"/>
      <c r="C60" s="79">
        <v>-1</v>
      </c>
      <c r="D60" s="80">
        <v>105</v>
      </c>
      <c r="E60" s="81">
        <v>-1</v>
      </c>
      <c r="F60" s="82">
        <v>323</v>
      </c>
      <c r="G60" s="79">
        <v>0</v>
      </c>
      <c r="H60" s="83">
        <v>163</v>
      </c>
      <c r="I60" s="79">
        <v>-1</v>
      </c>
      <c r="J60" s="84">
        <v>160</v>
      </c>
      <c r="K60" s="22"/>
      <c r="L60" s="99"/>
      <c r="M60" s="18"/>
      <c r="N60" s="22"/>
      <c r="O60" s="22"/>
    </row>
    <row r="61" spans="1:19">
      <c r="A61" s="120"/>
      <c r="B61" s="122" t="s">
        <v>97</v>
      </c>
      <c r="C61" s="38">
        <v>0</v>
      </c>
      <c r="D61" s="66">
        <v>4</v>
      </c>
      <c r="E61" s="39">
        <v>0</v>
      </c>
      <c r="F61" s="40">
        <v>14</v>
      </c>
      <c r="G61" s="41">
        <v>0</v>
      </c>
      <c r="H61" s="68">
        <v>4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20"/>
      <c r="B62" s="122"/>
      <c r="C62" s="79">
        <v>-6</v>
      </c>
      <c r="D62" s="80">
        <v>469</v>
      </c>
      <c r="E62" s="81">
        <v>-18</v>
      </c>
      <c r="F62" s="82">
        <v>1344</v>
      </c>
      <c r="G62" s="79">
        <v>-11</v>
      </c>
      <c r="H62" s="83">
        <v>693</v>
      </c>
      <c r="I62" s="79">
        <v>-7</v>
      </c>
      <c r="J62" s="84">
        <v>651</v>
      </c>
      <c r="K62" s="22"/>
      <c r="L62" s="99"/>
      <c r="M62" s="18"/>
      <c r="N62" s="22"/>
      <c r="O62" s="22"/>
    </row>
    <row r="63" spans="1:19">
      <c r="A63" s="120"/>
      <c r="B63" s="122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20"/>
      <c r="B64" s="122"/>
      <c r="C64" s="79">
        <v>0</v>
      </c>
      <c r="D64" s="80">
        <v>120</v>
      </c>
      <c r="E64" s="81">
        <v>0</v>
      </c>
      <c r="F64" s="82">
        <v>358</v>
      </c>
      <c r="G64" s="79">
        <v>0</v>
      </c>
      <c r="H64" s="83">
        <v>180</v>
      </c>
      <c r="I64" s="79">
        <v>0</v>
      </c>
      <c r="J64" s="84">
        <v>178</v>
      </c>
      <c r="K64" s="22"/>
      <c r="L64" s="99"/>
      <c r="M64" s="18"/>
      <c r="N64" s="22"/>
      <c r="O64" s="22"/>
    </row>
    <row r="65" spans="1:19">
      <c r="A65" s="120"/>
      <c r="B65" s="122" t="s">
        <v>86</v>
      </c>
      <c r="C65" s="38">
        <v>0</v>
      </c>
      <c r="D65" s="66">
        <v>29</v>
      </c>
      <c r="E65" s="39">
        <v>-1</v>
      </c>
      <c r="F65" s="40">
        <v>74</v>
      </c>
      <c r="G65" s="41">
        <v>-1</v>
      </c>
      <c r="H65" s="68">
        <v>13</v>
      </c>
      <c r="I65" s="39">
        <v>0</v>
      </c>
      <c r="J65" s="70">
        <v>61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1"/>
      <c r="B66" s="124"/>
      <c r="C66" s="86">
        <v>-8</v>
      </c>
      <c r="D66" s="87">
        <v>4508</v>
      </c>
      <c r="E66" s="88">
        <v>-42</v>
      </c>
      <c r="F66" s="89">
        <v>11580</v>
      </c>
      <c r="G66" s="86">
        <v>-19</v>
      </c>
      <c r="H66" s="90">
        <v>5633</v>
      </c>
      <c r="I66" s="86">
        <v>-23</v>
      </c>
      <c r="J66" s="91">
        <v>5947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9" t="s">
        <v>99</v>
      </c>
      <c r="B67" s="123" t="s">
        <v>99</v>
      </c>
      <c r="C67" s="38">
        <v>0</v>
      </c>
      <c r="D67" s="66">
        <v>0</v>
      </c>
      <c r="E67" s="39">
        <v>0</v>
      </c>
      <c r="F67" s="40">
        <v>4</v>
      </c>
      <c r="G67" s="41">
        <v>0</v>
      </c>
      <c r="H67" s="68">
        <v>0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20"/>
      <c r="B68" s="122"/>
      <c r="C68" s="79">
        <v>-4</v>
      </c>
      <c r="D68" s="80">
        <v>2043</v>
      </c>
      <c r="E68" s="81">
        <v>-24</v>
      </c>
      <c r="F68" s="82">
        <v>4849</v>
      </c>
      <c r="G68" s="79">
        <v>-14</v>
      </c>
      <c r="H68" s="83">
        <v>2337</v>
      </c>
      <c r="I68" s="79">
        <v>-10</v>
      </c>
      <c r="J68" s="84">
        <v>2512</v>
      </c>
      <c r="K68" s="18"/>
      <c r="L68" s="94"/>
      <c r="M68" s="18"/>
      <c r="N68" s="18"/>
      <c r="O68" s="18"/>
    </row>
    <row r="69" spans="1:19">
      <c r="A69" s="120"/>
      <c r="B69" s="122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20"/>
      <c r="B70" s="122"/>
      <c r="C70" s="79">
        <v>0</v>
      </c>
      <c r="D70" s="80">
        <v>407</v>
      </c>
      <c r="E70" s="81">
        <v>1</v>
      </c>
      <c r="F70" s="82">
        <v>1128</v>
      </c>
      <c r="G70" s="79">
        <v>2</v>
      </c>
      <c r="H70" s="83">
        <v>583</v>
      </c>
      <c r="I70" s="79">
        <v>-1</v>
      </c>
      <c r="J70" s="84">
        <v>545</v>
      </c>
      <c r="K70" s="18"/>
      <c r="L70" s="94"/>
      <c r="M70" s="18"/>
      <c r="N70" s="18"/>
      <c r="O70" s="18"/>
    </row>
    <row r="71" spans="1:19">
      <c r="A71" s="120"/>
      <c r="B71" s="125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20"/>
      <c r="B72" s="126"/>
      <c r="C72" s="79">
        <v>-2</v>
      </c>
      <c r="D72" s="80">
        <v>551</v>
      </c>
      <c r="E72" s="81">
        <v>-4</v>
      </c>
      <c r="F72" s="82">
        <v>1359</v>
      </c>
      <c r="G72" s="79">
        <v>0</v>
      </c>
      <c r="H72" s="83">
        <v>689</v>
      </c>
      <c r="I72" s="79">
        <v>-4</v>
      </c>
      <c r="J72" s="84">
        <v>670</v>
      </c>
      <c r="K72" s="18"/>
      <c r="L72" s="94"/>
      <c r="M72" s="18"/>
      <c r="N72" s="18"/>
      <c r="O72" s="18"/>
    </row>
    <row r="73" spans="1:19">
      <c r="A73" s="120"/>
      <c r="B73" s="122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20"/>
      <c r="B74" s="122"/>
      <c r="C74" s="79">
        <v>-1</v>
      </c>
      <c r="D74" s="80">
        <v>518</v>
      </c>
      <c r="E74" s="81">
        <v>-5</v>
      </c>
      <c r="F74" s="82">
        <v>1410</v>
      </c>
      <c r="G74" s="79">
        <v>-3</v>
      </c>
      <c r="H74" s="83">
        <v>688</v>
      </c>
      <c r="I74" s="79">
        <v>-2</v>
      </c>
      <c r="J74" s="84">
        <v>722</v>
      </c>
      <c r="K74" s="18"/>
      <c r="L74" s="94"/>
      <c r="M74" s="18"/>
      <c r="N74" s="18"/>
      <c r="O74" s="18"/>
    </row>
    <row r="75" spans="1:19">
      <c r="A75" s="120"/>
      <c r="B75" s="122" t="s">
        <v>103</v>
      </c>
      <c r="C75" s="38">
        <v>0</v>
      </c>
      <c r="D75" s="66">
        <v>3</v>
      </c>
      <c r="E75" s="39">
        <v>0</v>
      </c>
      <c r="F75" s="40">
        <v>5</v>
      </c>
      <c r="G75" s="41">
        <v>0</v>
      </c>
      <c r="H75" s="68">
        <v>3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20"/>
      <c r="B76" s="122"/>
      <c r="C76" s="79">
        <v>-2</v>
      </c>
      <c r="D76" s="80">
        <v>608</v>
      </c>
      <c r="E76" s="81">
        <v>-3</v>
      </c>
      <c r="F76" s="82">
        <v>1649</v>
      </c>
      <c r="G76" s="79">
        <v>0</v>
      </c>
      <c r="H76" s="83">
        <v>826</v>
      </c>
      <c r="I76" s="79">
        <v>-3</v>
      </c>
      <c r="J76" s="84">
        <v>823</v>
      </c>
      <c r="K76" s="18"/>
      <c r="L76" s="94"/>
      <c r="M76" s="18"/>
      <c r="N76" s="18"/>
      <c r="O76" s="18"/>
    </row>
    <row r="77" spans="1:19">
      <c r="A77" s="120"/>
      <c r="B77" s="122" t="s">
        <v>86</v>
      </c>
      <c r="C77" s="38">
        <v>0</v>
      </c>
      <c r="D77" s="66">
        <v>3</v>
      </c>
      <c r="E77" s="39">
        <v>0</v>
      </c>
      <c r="F77" s="40">
        <v>20</v>
      </c>
      <c r="G77" s="41">
        <v>0</v>
      </c>
      <c r="H77" s="68">
        <v>3</v>
      </c>
      <c r="I77" s="39">
        <v>0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1"/>
      <c r="B78" s="124"/>
      <c r="C78" s="79">
        <v>-9</v>
      </c>
      <c r="D78" s="80">
        <v>4127</v>
      </c>
      <c r="E78" s="81">
        <v>-35</v>
      </c>
      <c r="F78" s="82">
        <v>10395</v>
      </c>
      <c r="G78" s="79">
        <v>-15</v>
      </c>
      <c r="H78" s="83">
        <v>5123</v>
      </c>
      <c r="I78" s="79">
        <v>-20</v>
      </c>
      <c r="J78" s="84">
        <v>5272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9" t="s">
        <v>104</v>
      </c>
      <c r="B79" s="123" t="s">
        <v>105</v>
      </c>
      <c r="C79" s="38">
        <v>3</v>
      </c>
      <c r="D79" s="66">
        <v>7</v>
      </c>
      <c r="E79" s="39">
        <v>3</v>
      </c>
      <c r="F79" s="40">
        <v>16</v>
      </c>
      <c r="G79" s="41">
        <v>2</v>
      </c>
      <c r="H79" s="68">
        <v>3</v>
      </c>
      <c r="I79" s="39">
        <v>1</v>
      </c>
      <c r="J79" s="70">
        <v>13</v>
      </c>
      <c r="K79" s="10"/>
      <c r="L79" s="95"/>
      <c r="M79" s="18"/>
      <c r="N79" s="10"/>
      <c r="O79" s="10"/>
    </row>
    <row r="80" spans="1:19" ht="14.25" thickBot="1">
      <c r="A80" s="120"/>
      <c r="B80" s="122"/>
      <c r="C80" s="79">
        <v>-2</v>
      </c>
      <c r="D80" s="80">
        <v>1340</v>
      </c>
      <c r="E80" s="81">
        <v>-7</v>
      </c>
      <c r="F80" s="82">
        <v>2610</v>
      </c>
      <c r="G80" s="79">
        <v>-2</v>
      </c>
      <c r="H80" s="83">
        <v>1235</v>
      </c>
      <c r="I80" s="79">
        <v>-5</v>
      </c>
      <c r="J80" s="84">
        <v>1375</v>
      </c>
      <c r="K80" s="10"/>
      <c r="L80" s="95"/>
      <c r="M80" s="18"/>
      <c r="N80" s="10"/>
      <c r="O80" s="10"/>
    </row>
    <row r="81" spans="1:20">
      <c r="A81" s="120"/>
      <c r="B81" s="122" t="s">
        <v>106</v>
      </c>
      <c r="C81" s="38">
        <v>-1</v>
      </c>
      <c r="D81" s="66">
        <v>10</v>
      </c>
      <c r="E81" s="39">
        <v>-1</v>
      </c>
      <c r="F81" s="40">
        <v>14</v>
      </c>
      <c r="G81" s="41">
        <v>-1</v>
      </c>
      <c r="H81" s="68">
        <v>7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20"/>
      <c r="B82" s="122"/>
      <c r="C82" s="79">
        <v>-1</v>
      </c>
      <c r="D82" s="80">
        <v>951</v>
      </c>
      <c r="E82" s="81">
        <v>-16</v>
      </c>
      <c r="F82" s="82">
        <v>2299</v>
      </c>
      <c r="G82" s="79">
        <v>-4</v>
      </c>
      <c r="H82" s="83">
        <v>1106</v>
      </c>
      <c r="I82" s="79">
        <v>-12</v>
      </c>
      <c r="J82" s="84">
        <v>1193</v>
      </c>
      <c r="K82" s="10"/>
      <c r="L82" s="95"/>
      <c r="M82" s="18"/>
      <c r="N82" s="10"/>
      <c r="O82" s="10"/>
    </row>
    <row r="83" spans="1:20">
      <c r="A83" s="120"/>
      <c r="B83" s="122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20"/>
      <c r="B84" s="122"/>
      <c r="C84" s="79">
        <v>-1</v>
      </c>
      <c r="D84" s="80">
        <v>360</v>
      </c>
      <c r="E84" s="81">
        <v>-10</v>
      </c>
      <c r="F84" s="82">
        <v>861</v>
      </c>
      <c r="G84" s="79">
        <v>-3</v>
      </c>
      <c r="H84" s="83">
        <v>424</v>
      </c>
      <c r="I84" s="79">
        <v>-7</v>
      </c>
      <c r="J84" s="84">
        <v>437</v>
      </c>
      <c r="K84" s="18"/>
      <c r="L84" s="94"/>
      <c r="M84" s="18"/>
      <c r="N84" s="18"/>
      <c r="O84" s="18"/>
    </row>
    <row r="85" spans="1:20">
      <c r="A85" s="120"/>
      <c r="B85" s="122" t="s">
        <v>86</v>
      </c>
      <c r="C85" s="38">
        <v>2</v>
      </c>
      <c r="D85" s="66">
        <v>17</v>
      </c>
      <c r="E85" s="39">
        <v>2</v>
      </c>
      <c r="F85" s="40">
        <v>32</v>
      </c>
      <c r="G85" s="41">
        <v>1</v>
      </c>
      <c r="H85" s="68">
        <v>10</v>
      </c>
      <c r="I85" s="39">
        <v>1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1"/>
      <c r="B86" s="124"/>
      <c r="C86" s="79">
        <v>-4</v>
      </c>
      <c r="D86" s="80">
        <v>2651</v>
      </c>
      <c r="E86" s="81">
        <v>-33</v>
      </c>
      <c r="F86" s="82">
        <v>5770</v>
      </c>
      <c r="G86" s="79">
        <v>-9</v>
      </c>
      <c r="H86" s="83">
        <v>2765</v>
      </c>
      <c r="I86" s="79">
        <v>-24</v>
      </c>
      <c r="J86" s="84">
        <v>3005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9" t="s">
        <v>108</v>
      </c>
      <c r="B87" s="123" t="s">
        <v>108</v>
      </c>
      <c r="C87" s="38">
        <v>0</v>
      </c>
      <c r="D87" s="66">
        <v>12</v>
      </c>
      <c r="E87" s="39">
        <v>0</v>
      </c>
      <c r="F87" s="40">
        <v>36</v>
      </c>
      <c r="G87" s="41">
        <v>0</v>
      </c>
      <c r="H87" s="68">
        <v>24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20"/>
      <c r="B88" s="122"/>
      <c r="C88" s="79">
        <v>-1</v>
      </c>
      <c r="D88" s="80">
        <v>1233</v>
      </c>
      <c r="E88" s="81">
        <v>-12</v>
      </c>
      <c r="F88" s="82">
        <v>3468</v>
      </c>
      <c r="G88" s="79">
        <v>-9</v>
      </c>
      <c r="H88" s="83">
        <v>1697</v>
      </c>
      <c r="I88" s="79">
        <v>-3</v>
      </c>
      <c r="J88" s="84">
        <v>1771</v>
      </c>
      <c r="K88" s="18"/>
      <c r="L88" s="94"/>
      <c r="M88" s="18"/>
      <c r="N88" s="18"/>
      <c r="O88" s="18"/>
      <c r="S88" s="9"/>
      <c r="T88" s="9"/>
    </row>
    <row r="89" spans="1:20">
      <c r="A89" s="120"/>
      <c r="B89" s="122" t="s">
        <v>109</v>
      </c>
      <c r="C89" s="38">
        <v>0</v>
      </c>
      <c r="D89" s="66">
        <v>15</v>
      </c>
      <c r="E89" s="39">
        <v>0</v>
      </c>
      <c r="F89" s="40">
        <v>29</v>
      </c>
      <c r="G89" s="41">
        <v>0</v>
      </c>
      <c r="H89" s="68">
        <v>15</v>
      </c>
      <c r="I89" s="39">
        <v>0</v>
      </c>
      <c r="J89" s="70">
        <v>14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20"/>
      <c r="B90" s="122"/>
      <c r="C90" s="79">
        <v>-2</v>
      </c>
      <c r="D90" s="80">
        <v>1574</v>
      </c>
      <c r="E90" s="81">
        <v>0</v>
      </c>
      <c r="F90" s="82">
        <v>4696</v>
      </c>
      <c r="G90" s="79">
        <v>-1</v>
      </c>
      <c r="H90" s="83">
        <v>2347</v>
      </c>
      <c r="I90" s="79">
        <v>1</v>
      </c>
      <c r="J90" s="84">
        <v>2349</v>
      </c>
      <c r="K90" s="18"/>
      <c r="L90" s="94"/>
      <c r="M90" s="18"/>
      <c r="N90" s="18"/>
      <c r="O90" s="18"/>
      <c r="S90" s="9"/>
      <c r="T90" s="9"/>
    </row>
    <row r="91" spans="1:20">
      <c r="A91" s="120"/>
      <c r="B91" s="122" t="s">
        <v>110</v>
      </c>
      <c r="C91" s="38">
        <v>0</v>
      </c>
      <c r="D91" s="66">
        <v>3</v>
      </c>
      <c r="E91" s="39">
        <v>0</v>
      </c>
      <c r="F91" s="40">
        <v>12</v>
      </c>
      <c r="G91" s="41">
        <v>0</v>
      </c>
      <c r="H91" s="68">
        <v>3</v>
      </c>
      <c r="I91" s="39">
        <v>0</v>
      </c>
      <c r="J91" s="70">
        <v>9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20"/>
      <c r="B92" s="122"/>
      <c r="C92" s="79">
        <v>1</v>
      </c>
      <c r="D92" s="80">
        <v>770</v>
      </c>
      <c r="E92" s="81">
        <v>-2</v>
      </c>
      <c r="F92" s="82">
        <v>2387</v>
      </c>
      <c r="G92" s="79">
        <v>-1</v>
      </c>
      <c r="H92" s="83">
        <v>1165</v>
      </c>
      <c r="I92" s="79">
        <v>-1</v>
      </c>
      <c r="J92" s="84">
        <v>1222</v>
      </c>
      <c r="K92" s="18"/>
      <c r="L92" s="94"/>
      <c r="M92" s="18"/>
      <c r="N92" s="18"/>
      <c r="O92" s="18"/>
    </row>
    <row r="93" spans="1:20">
      <c r="A93" s="120"/>
      <c r="B93" s="122" t="s">
        <v>86</v>
      </c>
      <c r="C93" s="38">
        <v>0</v>
      </c>
      <c r="D93" s="66">
        <v>30</v>
      </c>
      <c r="E93" s="39">
        <v>0</v>
      </c>
      <c r="F93" s="40">
        <v>77</v>
      </c>
      <c r="G93" s="41">
        <v>0</v>
      </c>
      <c r="H93" s="68">
        <v>42</v>
      </c>
      <c r="I93" s="39">
        <v>0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1"/>
      <c r="B94" s="124"/>
      <c r="C94" s="79">
        <v>-2</v>
      </c>
      <c r="D94" s="80">
        <v>3577</v>
      </c>
      <c r="E94" s="81">
        <v>-14</v>
      </c>
      <c r="F94" s="82">
        <v>10551</v>
      </c>
      <c r="G94" s="79">
        <v>-11</v>
      </c>
      <c r="H94" s="83">
        <v>5209</v>
      </c>
      <c r="I94" s="79">
        <v>-3</v>
      </c>
      <c r="J94" s="84">
        <v>5342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58</v>
      </c>
      <c r="C95" s="38">
        <v>5</v>
      </c>
      <c r="D95" s="66">
        <v>436</v>
      </c>
      <c r="E95" s="39">
        <v>7</v>
      </c>
      <c r="F95" s="40">
        <v>847</v>
      </c>
      <c r="G95" s="41">
        <v>-2</v>
      </c>
      <c r="H95" s="68">
        <v>372</v>
      </c>
      <c r="I95" s="39">
        <v>9</v>
      </c>
      <c r="J95" s="70">
        <v>475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-12</v>
      </c>
      <c r="D96" s="87">
        <v>51147</v>
      </c>
      <c r="E96" s="88">
        <v>-134</v>
      </c>
      <c r="F96" s="89">
        <v>128689</v>
      </c>
      <c r="G96" s="86">
        <v>-58</v>
      </c>
      <c r="H96" s="90">
        <v>63148</v>
      </c>
      <c r="I96" s="86">
        <v>-76</v>
      </c>
      <c r="J96" s="91">
        <v>65541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-7</v>
      </c>
      <c r="D97" s="67">
        <v>51583</v>
      </c>
      <c r="E97" s="12">
        <v>-127</v>
      </c>
      <c r="F97" s="13">
        <v>129536</v>
      </c>
      <c r="G97" s="12">
        <v>-60</v>
      </c>
      <c r="H97" s="69">
        <v>63520</v>
      </c>
      <c r="I97" s="12">
        <v>-67</v>
      </c>
      <c r="J97" s="71">
        <v>66016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3" sqref="D3:F3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112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14087</v>
      </c>
      <c r="D7" s="26">
        <f>E7+F7</f>
        <v>31895</v>
      </c>
      <c r="E7" s="26">
        <v>15554</v>
      </c>
      <c r="F7" s="27">
        <v>16341</v>
      </c>
    </row>
    <row r="8" spans="1:6" ht="17.25" customHeight="1">
      <c r="A8" s="142"/>
      <c r="B8" s="75" t="s">
        <v>10</v>
      </c>
      <c r="C8" s="28">
        <v>7360</v>
      </c>
      <c r="D8" s="29">
        <f t="shared" ref="D8:D45" si="0">E8+F8</f>
        <v>17315</v>
      </c>
      <c r="E8" s="29">
        <v>8532</v>
      </c>
      <c r="F8" s="30">
        <v>8783</v>
      </c>
    </row>
    <row r="9" spans="1:6" ht="17.25" customHeight="1">
      <c r="A9" s="142"/>
      <c r="B9" s="75" t="s">
        <v>11</v>
      </c>
      <c r="C9" s="28">
        <v>2651</v>
      </c>
      <c r="D9" s="29">
        <f t="shared" si="0"/>
        <v>7293</v>
      </c>
      <c r="E9" s="29">
        <v>3537</v>
      </c>
      <c r="F9" s="30">
        <v>3756</v>
      </c>
    </row>
    <row r="10" spans="1:6" ht="17.25" customHeight="1">
      <c r="A10" s="142"/>
      <c r="B10" s="75" t="s">
        <v>12</v>
      </c>
      <c r="C10" s="28">
        <v>777</v>
      </c>
      <c r="D10" s="29">
        <f t="shared" si="0"/>
        <v>2161</v>
      </c>
      <c r="E10" s="29">
        <v>1076</v>
      </c>
      <c r="F10" s="30">
        <v>1085</v>
      </c>
    </row>
    <row r="11" spans="1:6" ht="17.25" customHeight="1">
      <c r="A11" s="142"/>
      <c r="B11" s="75" t="s">
        <v>13</v>
      </c>
      <c r="C11" s="28">
        <v>882</v>
      </c>
      <c r="D11" s="29">
        <f t="shared" si="0"/>
        <v>2496</v>
      </c>
      <c r="E11" s="29">
        <v>1234</v>
      </c>
      <c r="F11" s="30">
        <v>1262</v>
      </c>
    </row>
    <row r="12" spans="1:6" ht="17.25" customHeight="1">
      <c r="A12" s="142"/>
      <c r="B12" s="75" t="s">
        <v>14</v>
      </c>
      <c r="C12" s="28">
        <v>641</v>
      </c>
      <c r="D12" s="29">
        <f t="shared" si="0"/>
        <v>1860</v>
      </c>
      <c r="E12" s="29">
        <v>958</v>
      </c>
      <c r="F12" s="30">
        <v>902</v>
      </c>
    </row>
    <row r="13" spans="1:6" ht="17.25" customHeight="1">
      <c r="A13" s="142"/>
      <c r="B13" s="75" t="s">
        <v>15</v>
      </c>
      <c r="C13" s="28">
        <v>1300</v>
      </c>
      <c r="D13" s="29">
        <f t="shared" si="0"/>
        <v>3354</v>
      </c>
      <c r="E13" s="29">
        <v>1626</v>
      </c>
      <c r="F13" s="30">
        <v>1728</v>
      </c>
    </row>
    <row r="14" spans="1:6" ht="17.25" customHeight="1">
      <c r="A14" s="142"/>
      <c r="B14" s="75" t="s">
        <v>16</v>
      </c>
      <c r="C14" s="28">
        <v>951</v>
      </c>
      <c r="D14" s="29">
        <f t="shared" si="0"/>
        <v>2666</v>
      </c>
      <c r="E14" s="29">
        <v>1291</v>
      </c>
      <c r="F14" s="30">
        <v>1375</v>
      </c>
    </row>
    <row r="15" spans="1:6" ht="17.25" customHeight="1">
      <c r="A15" s="142"/>
      <c r="B15" s="75" t="s">
        <v>17</v>
      </c>
      <c r="C15" s="28">
        <v>2009</v>
      </c>
      <c r="D15" s="29">
        <f t="shared" si="0"/>
        <v>5396</v>
      </c>
      <c r="E15" s="29">
        <v>2710</v>
      </c>
      <c r="F15" s="30">
        <v>2686</v>
      </c>
    </row>
    <row r="16" spans="1:6" ht="17.25" customHeight="1">
      <c r="A16" s="142"/>
      <c r="B16" s="75" t="s">
        <v>18</v>
      </c>
      <c r="C16" s="28">
        <v>354</v>
      </c>
      <c r="D16" s="29">
        <f t="shared" si="0"/>
        <v>1112</v>
      </c>
      <c r="E16" s="29">
        <v>560</v>
      </c>
      <c r="F16" s="30">
        <v>552</v>
      </c>
    </row>
    <row r="17" spans="1:6" ht="17.25" customHeight="1">
      <c r="A17" s="142"/>
      <c r="B17" s="75" t="s">
        <v>19</v>
      </c>
      <c r="C17" s="28">
        <v>459</v>
      </c>
      <c r="D17" s="29">
        <f t="shared" si="0"/>
        <v>1288</v>
      </c>
      <c r="E17" s="29">
        <v>660</v>
      </c>
      <c r="F17" s="30">
        <v>628</v>
      </c>
    </row>
    <row r="18" spans="1:6" ht="17.25" customHeight="1" thickBot="1">
      <c r="A18" s="143"/>
      <c r="B18" s="46" t="s">
        <v>20</v>
      </c>
      <c r="C18" s="47">
        <f>SUM(C7:C17)</f>
        <v>31471</v>
      </c>
      <c r="D18" s="48">
        <f>SUM(D7:D17)</f>
        <v>76836</v>
      </c>
      <c r="E18" s="48">
        <f>SUM(E7:E17)</f>
        <v>37738</v>
      </c>
      <c r="F18" s="49">
        <f>SUM(F7:F17)</f>
        <v>39098</v>
      </c>
    </row>
    <row r="19" spans="1:6" ht="17.25" customHeight="1" thickTop="1">
      <c r="A19" s="141" t="s">
        <v>21</v>
      </c>
      <c r="B19" s="74" t="s">
        <v>22</v>
      </c>
      <c r="C19" s="31">
        <v>1975</v>
      </c>
      <c r="D19" s="32">
        <f t="shared" si="0"/>
        <v>5265</v>
      </c>
      <c r="E19" s="32">
        <v>2531</v>
      </c>
      <c r="F19" s="33">
        <v>2734</v>
      </c>
    </row>
    <row r="20" spans="1:6" ht="17.25" customHeight="1">
      <c r="A20" s="142"/>
      <c r="B20" s="75" t="s">
        <v>23</v>
      </c>
      <c r="C20" s="34">
        <v>206</v>
      </c>
      <c r="D20" s="35">
        <f t="shared" si="0"/>
        <v>627</v>
      </c>
      <c r="E20" s="35">
        <v>326</v>
      </c>
      <c r="F20" s="36">
        <v>301</v>
      </c>
    </row>
    <row r="21" spans="1:6" ht="17.25" customHeight="1" thickBot="1">
      <c r="A21" s="143"/>
      <c r="B21" s="46" t="s">
        <v>20</v>
      </c>
      <c r="C21" s="47">
        <f>SUM(C19:C20)</f>
        <v>2181</v>
      </c>
      <c r="D21" s="48">
        <f>SUM(D19:D20)</f>
        <v>5892</v>
      </c>
      <c r="E21" s="48">
        <f>SUM(E19:E20)</f>
        <v>2857</v>
      </c>
      <c r="F21" s="49">
        <f>SUM(F19:F20)</f>
        <v>3035</v>
      </c>
    </row>
    <row r="22" spans="1:6" ht="17.25" customHeight="1" thickTop="1">
      <c r="A22" s="141" t="s">
        <v>24</v>
      </c>
      <c r="B22" s="74" t="s">
        <v>24</v>
      </c>
      <c r="C22" s="50">
        <v>2291</v>
      </c>
      <c r="D22" s="51">
        <f t="shared" si="0"/>
        <v>6543</v>
      </c>
      <c r="E22" s="51">
        <v>3255</v>
      </c>
      <c r="F22" s="52">
        <v>3288</v>
      </c>
    </row>
    <row r="23" spans="1:6" ht="17.25" customHeight="1">
      <c r="A23" s="142"/>
      <c r="B23" s="75" t="s">
        <v>25</v>
      </c>
      <c r="C23" s="53">
        <v>121</v>
      </c>
      <c r="D23" s="54">
        <f t="shared" si="0"/>
        <v>392</v>
      </c>
      <c r="E23" s="54">
        <v>195</v>
      </c>
      <c r="F23" s="55">
        <v>197</v>
      </c>
    </row>
    <row r="24" spans="1:6" ht="17.25" customHeight="1">
      <c r="A24" s="142"/>
      <c r="B24" s="75" t="s">
        <v>26</v>
      </c>
      <c r="C24" s="53">
        <v>220</v>
      </c>
      <c r="D24" s="54">
        <f t="shared" si="0"/>
        <v>730</v>
      </c>
      <c r="E24" s="54">
        <v>373</v>
      </c>
      <c r="F24" s="55">
        <v>357</v>
      </c>
    </row>
    <row r="25" spans="1:6" ht="17.25" customHeight="1" thickBot="1">
      <c r="A25" s="143"/>
      <c r="B25" s="46" t="s">
        <v>20</v>
      </c>
      <c r="C25" s="47">
        <f>SUM(C22:C24)</f>
        <v>2632</v>
      </c>
      <c r="D25" s="48">
        <f>SUM(D22:D24)</f>
        <v>7665</v>
      </c>
      <c r="E25" s="48">
        <f>SUM(E22:E24)</f>
        <v>3823</v>
      </c>
      <c r="F25" s="49">
        <f>SUM(F22:F24)</f>
        <v>3842</v>
      </c>
    </row>
    <row r="26" spans="1:6" ht="17.25" customHeight="1" thickTop="1">
      <c r="A26" s="141" t="s">
        <v>27</v>
      </c>
      <c r="B26" s="74" t="s">
        <v>28</v>
      </c>
      <c r="C26" s="50">
        <v>1416</v>
      </c>
      <c r="D26" s="51">
        <f t="shared" si="0"/>
        <v>3700</v>
      </c>
      <c r="E26" s="51">
        <v>1805</v>
      </c>
      <c r="F26" s="52">
        <v>1895</v>
      </c>
    </row>
    <row r="27" spans="1:6" ht="17.25" customHeight="1">
      <c r="A27" s="142"/>
      <c r="B27" s="75" t="s">
        <v>29</v>
      </c>
      <c r="C27" s="53">
        <v>1651</v>
      </c>
      <c r="D27" s="54">
        <f t="shared" si="0"/>
        <v>4067</v>
      </c>
      <c r="E27" s="54">
        <v>1957</v>
      </c>
      <c r="F27" s="55">
        <v>2110</v>
      </c>
    </row>
    <row r="28" spans="1:6" ht="17.25" customHeight="1">
      <c r="A28" s="142"/>
      <c r="B28" s="75" t="s">
        <v>30</v>
      </c>
      <c r="C28" s="53">
        <v>747</v>
      </c>
      <c r="D28" s="54">
        <f t="shared" si="0"/>
        <v>1788</v>
      </c>
      <c r="E28" s="54">
        <v>835</v>
      </c>
      <c r="F28" s="55">
        <v>953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323</v>
      </c>
      <c r="E29" s="54">
        <v>163</v>
      </c>
      <c r="F29" s="55">
        <v>160</v>
      </c>
    </row>
    <row r="30" spans="1:6" ht="17.25" customHeight="1">
      <c r="A30" s="142"/>
      <c r="B30" s="75" t="s">
        <v>32</v>
      </c>
      <c r="C30" s="53">
        <v>469</v>
      </c>
      <c r="D30" s="54">
        <f t="shared" si="0"/>
        <v>1344</v>
      </c>
      <c r="E30" s="54">
        <v>693</v>
      </c>
      <c r="F30" s="55">
        <v>651</v>
      </c>
    </row>
    <row r="31" spans="1:6" ht="17.25" customHeight="1">
      <c r="A31" s="142"/>
      <c r="B31" s="75" t="s">
        <v>33</v>
      </c>
      <c r="C31" s="56">
        <v>120</v>
      </c>
      <c r="D31" s="57">
        <f t="shared" si="0"/>
        <v>358</v>
      </c>
      <c r="E31" s="57">
        <v>180</v>
      </c>
      <c r="F31" s="58">
        <v>178</v>
      </c>
    </row>
    <row r="32" spans="1:6" ht="17.25" customHeight="1" thickBot="1">
      <c r="A32" s="143"/>
      <c r="B32" s="46" t="s">
        <v>20</v>
      </c>
      <c r="C32" s="47">
        <f>SUM(C26:C31)</f>
        <v>4508</v>
      </c>
      <c r="D32" s="48">
        <f>SUM(D26:D31)</f>
        <v>11580</v>
      </c>
      <c r="E32" s="48">
        <f>SUM(E26:E31)</f>
        <v>5633</v>
      </c>
      <c r="F32" s="49">
        <f>SUM(F26:F31)</f>
        <v>5947</v>
      </c>
    </row>
    <row r="33" spans="1:6" ht="17.25" customHeight="1" thickTop="1">
      <c r="A33" s="141" t="s">
        <v>34</v>
      </c>
      <c r="B33" s="74" t="s">
        <v>34</v>
      </c>
      <c r="C33" s="25">
        <v>2043</v>
      </c>
      <c r="D33" s="26">
        <f t="shared" si="0"/>
        <v>4849</v>
      </c>
      <c r="E33" s="26">
        <v>2337</v>
      </c>
      <c r="F33" s="27">
        <v>2512</v>
      </c>
    </row>
    <row r="34" spans="1:6" ht="17.25" customHeight="1">
      <c r="A34" s="142"/>
      <c r="B34" s="75" t="s">
        <v>35</v>
      </c>
      <c r="C34" s="28">
        <v>407</v>
      </c>
      <c r="D34" s="29">
        <f t="shared" si="0"/>
        <v>1128</v>
      </c>
      <c r="E34" s="29">
        <v>583</v>
      </c>
      <c r="F34" s="30">
        <v>545</v>
      </c>
    </row>
    <row r="35" spans="1:6" ht="17.25" customHeight="1">
      <c r="A35" s="142"/>
      <c r="B35" s="75" t="s">
        <v>36</v>
      </c>
      <c r="C35" s="28">
        <v>551</v>
      </c>
      <c r="D35" s="29">
        <f t="shared" si="0"/>
        <v>1359</v>
      </c>
      <c r="E35" s="29">
        <v>689</v>
      </c>
      <c r="F35" s="30">
        <v>670</v>
      </c>
    </row>
    <row r="36" spans="1:6" ht="17.25" customHeight="1">
      <c r="A36" s="142"/>
      <c r="B36" s="75" t="s">
        <v>37</v>
      </c>
      <c r="C36" s="28">
        <v>518</v>
      </c>
      <c r="D36" s="29">
        <f t="shared" si="0"/>
        <v>1410</v>
      </c>
      <c r="E36" s="29">
        <v>688</v>
      </c>
      <c r="F36" s="30">
        <v>722</v>
      </c>
    </row>
    <row r="37" spans="1:6" ht="17.25" customHeight="1">
      <c r="A37" s="142"/>
      <c r="B37" s="75" t="s">
        <v>38</v>
      </c>
      <c r="C37" s="28">
        <v>608</v>
      </c>
      <c r="D37" s="29">
        <f t="shared" si="0"/>
        <v>1649</v>
      </c>
      <c r="E37" s="29">
        <v>826</v>
      </c>
      <c r="F37" s="30">
        <v>823</v>
      </c>
    </row>
    <row r="38" spans="1:6" ht="17.25" customHeight="1" thickBot="1">
      <c r="A38" s="143"/>
      <c r="B38" s="46" t="s">
        <v>20</v>
      </c>
      <c r="C38" s="47">
        <f>SUM(C33:C37)</f>
        <v>4127</v>
      </c>
      <c r="D38" s="48">
        <f>SUM(D33:D37)</f>
        <v>10395</v>
      </c>
      <c r="E38" s="48">
        <f>SUM(E33:E37)</f>
        <v>5123</v>
      </c>
      <c r="F38" s="49">
        <f>SUM(F33:F37)</f>
        <v>5272</v>
      </c>
    </row>
    <row r="39" spans="1:6" ht="17.25" customHeight="1" thickTop="1">
      <c r="A39" s="141" t="s">
        <v>39</v>
      </c>
      <c r="B39" s="74" t="s">
        <v>40</v>
      </c>
      <c r="C39" s="59">
        <v>1340</v>
      </c>
      <c r="D39" s="60">
        <f t="shared" si="0"/>
        <v>2610</v>
      </c>
      <c r="E39" s="60">
        <v>1235</v>
      </c>
      <c r="F39" s="61">
        <v>1375</v>
      </c>
    </row>
    <row r="40" spans="1:6" ht="17.25" customHeight="1">
      <c r="A40" s="142"/>
      <c r="B40" s="75" t="s">
        <v>41</v>
      </c>
      <c r="C40" s="56">
        <v>951</v>
      </c>
      <c r="D40" s="57">
        <f t="shared" si="0"/>
        <v>2299</v>
      </c>
      <c r="E40" s="57">
        <v>1106</v>
      </c>
      <c r="F40" s="58">
        <v>1193</v>
      </c>
    </row>
    <row r="41" spans="1:6" ht="17.25" customHeight="1">
      <c r="A41" s="142"/>
      <c r="B41" s="75" t="s">
        <v>42</v>
      </c>
      <c r="C41" s="28">
        <v>360</v>
      </c>
      <c r="D41" s="29">
        <f t="shared" si="0"/>
        <v>861</v>
      </c>
      <c r="E41" s="29">
        <v>424</v>
      </c>
      <c r="F41" s="30">
        <v>437</v>
      </c>
    </row>
    <row r="42" spans="1:6" ht="17.25" customHeight="1" thickBot="1">
      <c r="A42" s="143"/>
      <c r="B42" s="46" t="s">
        <v>20</v>
      </c>
      <c r="C42" s="47">
        <f>SUM(C39:C41)</f>
        <v>2651</v>
      </c>
      <c r="D42" s="48">
        <f>SUM(D39:D41)</f>
        <v>5770</v>
      </c>
      <c r="E42" s="48">
        <f>SUM(E39:E41)</f>
        <v>2765</v>
      </c>
      <c r="F42" s="49">
        <f>SUM(F39:F41)</f>
        <v>3005</v>
      </c>
    </row>
    <row r="43" spans="1:6" ht="17.25" customHeight="1" thickTop="1">
      <c r="A43" s="141" t="s">
        <v>43</v>
      </c>
      <c r="B43" s="74" t="s">
        <v>43</v>
      </c>
      <c r="C43" s="25">
        <v>1233</v>
      </c>
      <c r="D43" s="26">
        <f t="shared" si="0"/>
        <v>3468</v>
      </c>
      <c r="E43" s="26">
        <v>1697</v>
      </c>
      <c r="F43" s="27">
        <v>1771</v>
      </c>
    </row>
    <row r="44" spans="1:6" ht="17.25" customHeight="1">
      <c r="A44" s="142"/>
      <c r="B44" s="75" t="s">
        <v>44</v>
      </c>
      <c r="C44" s="28">
        <v>1574</v>
      </c>
      <c r="D44" s="29">
        <f t="shared" si="0"/>
        <v>4696</v>
      </c>
      <c r="E44" s="29">
        <v>2347</v>
      </c>
      <c r="F44" s="30">
        <v>2349</v>
      </c>
    </row>
    <row r="45" spans="1:6" ht="17.25" customHeight="1">
      <c r="A45" s="142"/>
      <c r="B45" s="75" t="s">
        <v>45</v>
      </c>
      <c r="C45" s="28">
        <v>770</v>
      </c>
      <c r="D45" s="29">
        <f t="shared" si="0"/>
        <v>2387</v>
      </c>
      <c r="E45" s="29">
        <v>1165</v>
      </c>
      <c r="F45" s="30">
        <v>1222</v>
      </c>
    </row>
    <row r="46" spans="1:6" ht="17.25" customHeight="1" thickBot="1">
      <c r="A46" s="143"/>
      <c r="B46" s="46" t="s">
        <v>20</v>
      </c>
      <c r="C46" s="47">
        <f>SUM(C43:C45)</f>
        <v>3577</v>
      </c>
      <c r="D46" s="48">
        <f>SUM(D43:D45)</f>
        <v>10551</v>
      </c>
      <c r="E46" s="48">
        <f>SUM(E43:E45)</f>
        <v>5209</v>
      </c>
      <c r="F46" s="49">
        <f>SUM(F43:F45)</f>
        <v>5342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51147</v>
      </c>
      <c r="D47" s="64">
        <f>D18+D21+D25+D32+D38+D42+D46</f>
        <v>128689</v>
      </c>
      <c r="E47" s="64">
        <f>E18+E21+E25+E32+E38+E42+E46</f>
        <v>63148</v>
      </c>
      <c r="F47" s="65">
        <f>F18+F21+F25+F32+F38+F42+F46</f>
        <v>65541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s">
        <v>113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137</v>
      </c>
      <c r="D7" s="26">
        <f>E7+F7</f>
        <v>267</v>
      </c>
      <c r="E7" s="26">
        <v>120</v>
      </c>
      <c r="F7" s="27">
        <v>147</v>
      </c>
    </row>
    <row r="8" spans="1:45" ht="17.25" customHeight="1">
      <c r="A8" s="142"/>
      <c r="B8" s="75" t="s">
        <v>10</v>
      </c>
      <c r="C8" s="28">
        <v>76</v>
      </c>
      <c r="D8" s="29">
        <f t="shared" ref="D8:D17" si="0">E8+F8</f>
        <v>142</v>
      </c>
      <c r="E8" s="29">
        <v>69</v>
      </c>
      <c r="F8" s="30">
        <v>73</v>
      </c>
    </row>
    <row r="9" spans="1:45" ht="17.25" customHeight="1">
      <c r="A9" s="142"/>
      <c r="B9" s="75" t="s">
        <v>11</v>
      </c>
      <c r="C9" s="28">
        <v>5</v>
      </c>
      <c r="D9" s="29">
        <f t="shared" si="0"/>
        <v>24</v>
      </c>
      <c r="E9" s="29">
        <v>5</v>
      </c>
      <c r="F9" s="30">
        <v>19</v>
      </c>
    </row>
    <row r="10" spans="1:45" ht="17.25" customHeight="1">
      <c r="A10" s="14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42"/>
      <c r="B11" s="75" t="s">
        <v>13</v>
      </c>
      <c r="C11" s="28">
        <v>10</v>
      </c>
      <c r="D11" s="29">
        <f t="shared" si="0"/>
        <v>13</v>
      </c>
      <c r="E11" s="29">
        <v>10</v>
      </c>
      <c r="F11" s="30">
        <v>3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42"/>
      <c r="B13" s="75" t="s">
        <v>15</v>
      </c>
      <c r="C13" s="28">
        <v>25</v>
      </c>
      <c r="D13" s="29">
        <f t="shared" si="0"/>
        <v>33</v>
      </c>
      <c r="E13" s="29">
        <v>24</v>
      </c>
      <c r="F13" s="30">
        <v>9</v>
      </c>
    </row>
    <row r="14" spans="1:45" ht="17.25" customHeight="1">
      <c r="A14" s="142"/>
      <c r="B14" s="75" t="s">
        <v>16</v>
      </c>
      <c r="C14" s="28">
        <v>9</v>
      </c>
      <c r="D14" s="29">
        <f t="shared" si="0"/>
        <v>15</v>
      </c>
      <c r="E14" s="29">
        <v>10</v>
      </c>
      <c r="F14" s="30">
        <v>5</v>
      </c>
    </row>
    <row r="15" spans="1:45" ht="17.25" customHeight="1">
      <c r="A15" s="142"/>
      <c r="B15" s="75" t="s">
        <v>17</v>
      </c>
      <c r="C15" s="28">
        <v>30</v>
      </c>
      <c r="D15" s="29">
        <f t="shared" si="0"/>
        <v>44</v>
      </c>
      <c r="E15" s="29">
        <v>28</v>
      </c>
      <c r="F15" s="30">
        <v>16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1</v>
      </c>
      <c r="D17" s="29">
        <f t="shared" si="0"/>
        <v>6</v>
      </c>
      <c r="E17" s="29">
        <v>3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293</v>
      </c>
      <c r="D18" s="48">
        <f>SUM(D7:D17)</f>
        <v>556</v>
      </c>
      <c r="E18" s="48">
        <f>SUM(E7:E17)</f>
        <v>269</v>
      </c>
      <c r="F18" s="49">
        <f>SUM(F7:F17)</f>
        <v>287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41" t="s">
        <v>24</v>
      </c>
      <c r="B22" s="74" t="s">
        <v>24</v>
      </c>
      <c r="C22" s="50">
        <v>60</v>
      </c>
      <c r="D22" s="51">
        <f>E22+F22</f>
        <v>74</v>
      </c>
      <c r="E22" s="51">
        <v>32</v>
      </c>
      <c r="F22" s="52">
        <v>42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60</v>
      </c>
      <c r="D25" s="48">
        <f>SUM(D22:D24)</f>
        <v>76</v>
      </c>
      <c r="E25" s="48">
        <f>SUM(E22:E24)</f>
        <v>32</v>
      </c>
      <c r="F25" s="49">
        <f>SUM(F22:F24)</f>
        <v>44</v>
      </c>
    </row>
    <row r="26" spans="1:6" ht="17.25" customHeight="1" thickTop="1">
      <c r="A26" s="141" t="s">
        <v>27</v>
      </c>
      <c r="B26" s="74" t="s">
        <v>28</v>
      </c>
      <c r="C26" s="50">
        <v>8</v>
      </c>
      <c r="D26" s="51">
        <f t="shared" ref="D26:D31" si="1">E26+F26</f>
        <v>22</v>
      </c>
      <c r="E26" s="51">
        <v>3</v>
      </c>
      <c r="F26" s="52">
        <v>19</v>
      </c>
    </row>
    <row r="27" spans="1:6" ht="17.25" customHeight="1">
      <c r="A27" s="142"/>
      <c r="B27" s="75" t="s">
        <v>29</v>
      </c>
      <c r="C27" s="53">
        <v>10</v>
      </c>
      <c r="D27" s="54">
        <f t="shared" si="1"/>
        <v>25</v>
      </c>
      <c r="E27" s="54">
        <v>6</v>
      </c>
      <c r="F27" s="55">
        <v>19</v>
      </c>
    </row>
    <row r="28" spans="1:6" ht="17.25" customHeight="1">
      <c r="A28" s="142"/>
      <c r="B28" s="75" t="s">
        <v>30</v>
      </c>
      <c r="C28" s="53">
        <v>1</v>
      </c>
      <c r="D28" s="54">
        <f t="shared" si="1"/>
        <v>6</v>
      </c>
      <c r="E28" s="54">
        <v>0</v>
      </c>
      <c r="F28" s="55">
        <v>6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42"/>
      <c r="B30" s="75" t="s">
        <v>32</v>
      </c>
      <c r="C30" s="53">
        <v>4</v>
      </c>
      <c r="D30" s="54">
        <f t="shared" si="1"/>
        <v>14</v>
      </c>
      <c r="E30" s="54">
        <v>4</v>
      </c>
      <c r="F30" s="55">
        <v>10</v>
      </c>
    </row>
    <row r="31" spans="1:6" ht="17.25" customHeight="1">
      <c r="A31" s="14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43"/>
      <c r="B32" s="46" t="s">
        <v>20</v>
      </c>
      <c r="C32" s="47">
        <f>SUM(C26:C31)</f>
        <v>29</v>
      </c>
      <c r="D32" s="48">
        <f>SUM(D26:D31)</f>
        <v>74</v>
      </c>
      <c r="E32" s="48">
        <f>SUM(E26:E31)</f>
        <v>13</v>
      </c>
      <c r="F32" s="49">
        <f>SUM(F26:F31)</f>
        <v>61</v>
      </c>
    </row>
    <row r="33" spans="1:6" ht="17.25" customHeight="1" thickTop="1">
      <c r="A33" s="141" t="s">
        <v>34</v>
      </c>
      <c r="B33" s="74" t="s">
        <v>34</v>
      </c>
      <c r="C33" s="25">
        <v>0</v>
      </c>
      <c r="D33" s="26">
        <f>E33+F33</f>
        <v>4</v>
      </c>
      <c r="E33" s="26">
        <v>0</v>
      </c>
      <c r="F33" s="27">
        <v>4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3</v>
      </c>
      <c r="D37" s="29">
        <f>E37+F37</f>
        <v>5</v>
      </c>
      <c r="E37" s="29">
        <v>3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3</v>
      </c>
      <c r="D38" s="48">
        <f>SUM(D33:D37)</f>
        <v>20</v>
      </c>
      <c r="E38" s="48">
        <f>SUM(E33:E37)</f>
        <v>3</v>
      </c>
      <c r="F38" s="49">
        <f>SUM(F33:F37)</f>
        <v>17</v>
      </c>
    </row>
    <row r="39" spans="1:6" ht="17.25" customHeight="1" thickTop="1">
      <c r="A39" s="141" t="s">
        <v>39</v>
      </c>
      <c r="B39" s="74" t="s">
        <v>40</v>
      </c>
      <c r="C39" s="59">
        <v>7</v>
      </c>
      <c r="D39" s="60">
        <f>E39+F39</f>
        <v>16</v>
      </c>
      <c r="E39" s="60">
        <v>3</v>
      </c>
      <c r="F39" s="61">
        <v>13</v>
      </c>
    </row>
    <row r="40" spans="1:6" ht="17.25" customHeight="1">
      <c r="A40" s="142"/>
      <c r="B40" s="75" t="s">
        <v>41</v>
      </c>
      <c r="C40" s="56">
        <v>10</v>
      </c>
      <c r="D40" s="57">
        <f>E40+F40</f>
        <v>14</v>
      </c>
      <c r="E40" s="57">
        <v>7</v>
      </c>
      <c r="F40" s="58">
        <v>7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17</v>
      </c>
      <c r="D42" s="48">
        <f>SUM(D39:D41)</f>
        <v>32</v>
      </c>
      <c r="E42" s="48">
        <f>SUM(E39:E41)</f>
        <v>10</v>
      </c>
      <c r="F42" s="49">
        <f>SUM(F39:F41)</f>
        <v>22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42"/>
      <c r="B44" s="75" t="s">
        <v>44</v>
      </c>
      <c r="C44" s="28">
        <v>15</v>
      </c>
      <c r="D44" s="29">
        <f>E44+F44</f>
        <v>29</v>
      </c>
      <c r="E44" s="29">
        <v>15</v>
      </c>
      <c r="F44" s="77">
        <v>14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12</v>
      </c>
      <c r="E45" s="29">
        <v>3</v>
      </c>
      <c r="F45" s="30">
        <v>9</v>
      </c>
    </row>
    <row r="46" spans="1:6" ht="17.25" customHeight="1" thickBot="1">
      <c r="A46" s="143"/>
      <c r="B46" s="46" t="s">
        <v>20</v>
      </c>
      <c r="C46" s="47">
        <f>SUM(C43:C45)</f>
        <v>30</v>
      </c>
      <c r="D46" s="48">
        <f>SUM(D43:D45)</f>
        <v>77</v>
      </c>
      <c r="E46" s="48">
        <f>SUM(E43:E45)</f>
        <v>42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436</v>
      </c>
      <c r="D47" s="64">
        <f>D18+D21+D25+D32+D38+D42+D46</f>
        <v>847</v>
      </c>
      <c r="E47" s="64">
        <f>E18+E21+E25+E32+E38+E42+E46</f>
        <v>372</v>
      </c>
      <c r="F47" s="65">
        <f>F18+F21+F25+F32+F38+F42+F46</f>
        <v>475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令和元年12月1日</vt:lpstr>
      <vt:lpstr>令和元年12月1日地区別人口世帯数【日本人】</vt:lpstr>
      <vt:lpstr>令和元年12月1日地区別人口世帯数【外国人】</vt:lpstr>
      <vt:lpstr>令和元年12月1日!Print_Area</vt:lpstr>
      <vt:lpstr>令和元年12月1日!Print_Titles</vt:lpstr>
      <vt:lpstr>令和元年12月1日地区別人口世帯数【外国人】!Print_Titles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2019-12-03T11:14:33Z</dcterms:modified>
</cp:coreProperties>
</file>