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6月1日" sheetId="1" r:id="rId1"/>
    <sheet name="令和3年6月1日地区別人口世帯数【日本人】" sheetId="2" r:id="rId2"/>
    <sheet name="令和3年6月1日地区別人口世帯数【外国人】" sheetId="3" r:id="rId3"/>
  </sheets>
  <definedNames>
    <definedName name="_xlnm.Print_Area" localSheetId="0">令和3年6月1日!$A$1:$J$97</definedName>
    <definedName name="_xlnm.Print_Titles" localSheetId="0">令和3年6月1日!$12:$14</definedName>
    <definedName name="_xlnm.Print_Titles" localSheetId="2">令和3年6月1日地区別人口世帯数【外国人】!$4:$6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1" i="3"/>
  <c r="D30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D45" i="2"/>
  <c r="D44" i="2"/>
  <c r="D43" i="2"/>
  <c r="D41" i="2"/>
  <c r="D40" i="2"/>
  <c r="D39" i="2"/>
  <c r="D37" i="2"/>
  <c r="D36" i="2"/>
  <c r="D35" i="2"/>
  <c r="D34" i="2"/>
  <c r="D33" i="2"/>
  <c r="D31" i="2"/>
  <c r="D30" i="2"/>
  <c r="D29" i="2"/>
  <c r="D28" i="2"/>
  <c r="D27" i="2"/>
  <c r="D26" i="2"/>
  <c r="D24" i="2"/>
  <c r="D23" i="2"/>
  <c r="D22" i="2"/>
  <c r="D20" i="2"/>
  <c r="D19" i="2"/>
  <c r="D10" i="2"/>
  <c r="D11" i="2"/>
  <c r="D12" i="2"/>
  <c r="D13" i="2"/>
  <c r="D14" i="2"/>
  <c r="D15" i="2"/>
  <c r="D16" i="2"/>
  <c r="D17" i="2"/>
  <c r="D9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<sst xmlns="http://schemas.openxmlformats.org/spreadsheetml/2006/main" count="208" uniqueCount="112">
  <si>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</si>
  <si>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</si>
  <si>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</si>
  <si>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</si>
  <si>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</si>
  <si>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</si>
  <si>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</si>
  <si>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</si>
  <si>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</si>
  <si>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</si>
  <si>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</si>
  <si>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</si>
  <si>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</si>
  <si>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</si>
  <si>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</si>
  <si>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</si>
  <si>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</si>
  <si>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</si>
  <si>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</si>
  <si>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</si>
  <si>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</si>
  <si>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</si>
  <si>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</si>
  <si>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</si>
  <si>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</si>
  <si>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</si>
  <si>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</si>
  <si>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</si>
  <si>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</si>
  <si>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</si>
  <si>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</si>
  <si>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</si>
  <si>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</si>
  <si>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</si>
  <si>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</si>
  <si>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</si>
  <si>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</si>
  <si>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</si>
  <si>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</si>
  <si>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</si>
  <si>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</si>
  <si>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</si>
  <si>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</si>
  <si>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</si>
  <si>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</si>
  <si>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</si>
  <si>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</si>
  <si>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</si>
  <si>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</si>
  <si>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</si>
  <si>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志田</t>
  </si>
  <si>
    <t>西古川</t>
  </si>
  <si>
    <t>令和3年6月1日住基人口（日本人）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</si>
  <si>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令和3年6月1日住基人口（外国人）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</si>
  <si>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</si>
  <si>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</si>
  <si>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令和3年6月1日現在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</si>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</sst>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10" t="s">
        <v>57</v>
      </c>
      <c r="C3" s="113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25" t="s">
        <v>63</v>
      </c>
      <c r="C4" s="5" t="s">
        <v>64</v>
      </c>
      <c r="D4" s="92">
        <v>27</v>
      </c>
      <c r="E4" s="92">
        <v>23</v>
      </c>
      <c r="F4" s="92">
        <v>50</v>
      </c>
      <c r="G4" s="105">
        <v>-82</v>
      </c>
      <c r="H4" s="107">
        <v>-82</v>
      </c>
    </row>
    <row r="5" spans="1:15">
      <c r="B5" s="125"/>
      <c r="C5" s="5" t="s">
        <v>65</v>
      </c>
      <c r="D5" s="92">
        <v>63</v>
      </c>
      <c r="E5" s="92">
        <v>69</v>
      </c>
      <c r="F5" s="92">
        <v>132</v>
      </c>
      <c r="G5" s="106"/>
      <c r="H5" s="108"/>
    </row>
    <row r="6" spans="1:15">
      <c r="B6" s="126" t="s">
        <v>66</v>
      </c>
      <c r="C6" s="5" t="s">
        <v>67</v>
      </c>
      <c r="D6" s="92">
        <v>144</v>
      </c>
      <c r="E6" s="92">
        <v>127</v>
      </c>
      <c r="F6" s="92">
        <v>271</v>
      </c>
      <c r="G6" s="102">
        <v>0</v>
      </c>
      <c r="H6" s="108"/>
    </row>
    <row r="7" spans="1:15" ht="14.25" thickBot="1">
      <c r="B7" s="127"/>
      <c r="C7" s="6" t="s">
        <v>68</v>
      </c>
      <c r="D7" s="93">
        <v>153</v>
      </c>
      <c r="E7" s="93">
        <v>118</v>
      </c>
      <c r="F7" s="93">
        <v>271</v>
      </c>
      <c r="G7" s="103"/>
      <c r="H7" s="109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56</v>
      </c>
    </row>
    <row r="12" spans="1:15">
      <c r="A12" s="110" t="s">
        <v>71</v>
      </c>
      <c r="B12" s="113" t="s">
        <v>72</v>
      </c>
      <c r="C12" s="113" t="s">
        <v>73</v>
      </c>
      <c r="D12" s="113"/>
      <c r="E12" s="113" t="s">
        <v>74</v>
      </c>
      <c r="F12" s="113"/>
      <c r="G12" s="113"/>
      <c r="H12" s="113"/>
      <c r="I12" s="113"/>
      <c r="J12" s="116"/>
      <c r="K12" s="17"/>
    </row>
    <row r="13" spans="1:15">
      <c r="A13" s="111"/>
      <c r="B13" s="104"/>
      <c r="C13" s="104"/>
      <c r="D13" s="104"/>
      <c r="E13" s="104" t="s">
        <v>60</v>
      </c>
      <c r="F13" s="104"/>
      <c r="G13" s="104" t="s">
        <v>58</v>
      </c>
      <c r="H13" s="104"/>
      <c r="I13" s="104" t="s">
        <v>59</v>
      </c>
      <c r="J13" s="115"/>
      <c r="K13" s="17"/>
      <c r="M13" s="8"/>
    </row>
    <row r="14" spans="1:15" ht="14.25" thickBot="1">
      <c r="A14" s="112"/>
      <c r="B14" s="114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17" t="s">
        <v>77</v>
      </c>
      <c r="B15" s="121" t="s">
        <v>77</v>
      </c>
      <c r="C15" s="38">
        <v>-4</v>
      </c>
      <c r="D15" s="66">
        <v>120</v>
      </c>
      <c r="E15" s="39">
        <v>-4</v>
      </c>
      <c r="F15" s="101">
        <v>243</v>
      </c>
      <c r="G15" s="41">
        <v>-5</v>
      </c>
      <c r="H15" s="68">
        <v>95</v>
      </c>
      <c r="I15" s="41">
        <v>1</v>
      </c>
      <c r="J15" s="70">
        <v>148</v>
      </c>
      <c r="K15" s="18"/>
      <c r="L15" s="94"/>
      <c r="M15" s="18"/>
      <c r="N15" s="18"/>
      <c r="O15" s="18"/>
    </row>
    <row r="16" spans="1:15" ht="14.25" thickBot="1">
      <c r="A16" s="118"/>
      <c r="B16" s="120"/>
      <c r="C16" s="79">
        <v>-7</v>
      </c>
      <c r="D16" s="80">
        <v>14428</v>
      </c>
      <c r="E16" s="81">
        <v>-18</v>
      </c>
      <c r="F16" s="82">
        <v>31752</v>
      </c>
      <c r="G16" s="79">
        <v>-14</v>
      </c>
      <c r="H16" s="83">
        <v>15512</v>
      </c>
      <c r="I16" s="79">
        <v>-4</v>
      </c>
      <c r="J16" s="84">
        <v>16240</v>
      </c>
      <c r="K16" s="10"/>
      <c r="L16" s="95"/>
      <c r="M16" s="18"/>
      <c r="N16" s="10"/>
      <c r="O16" s="10"/>
    </row>
    <row r="17" spans="1:15">
      <c r="A17" s="118"/>
      <c r="B17" s="120" t="s">
        <v>78</v>
      </c>
      <c r="C17" s="38">
        <v>-6</v>
      </c>
      <c r="D17" s="66">
        <v>51</v>
      </c>
      <c r="E17" s="39">
        <v>-6</v>
      </c>
      <c r="F17" s="40">
        <v>116</v>
      </c>
      <c r="G17" s="41">
        <v>1</v>
      </c>
      <c r="H17" s="68">
        <v>53</v>
      </c>
      <c r="I17" s="39">
        <v>-7</v>
      </c>
      <c r="J17" s="70">
        <v>63</v>
      </c>
      <c r="K17" s="18"/>
      <c r="L17" s="94"/>
      <c r="M17" s="18"/>
      <c r="N17" s="18"/>
      <c r="O17" s="18"/>
    </row>
    <row r="18" spans="1:15" ht="14.25" thickBot="1">
      <c r="A18" s="118"/>
      <c r="B18" s="120"/>
      <c r="C18" s="79">
        <v>27</v>
      </c>
      <c r="D18" s="80">
        <v>7635</v>
      </c>
      <c r="E18" s="81">
        <v>54</v>
      </c>
      <c r="F18" s="82">
        <v>17630</v>
      </c>
      <c r="G18" s="79">
        <v>31</v>
      </c>
      <c r="H18" s="83">
        <v>8681</v>
      </c>
      <c r="I18" s="79">
        <v>23</v>
      </c>
      <c r="J18" s="84">
        <v>8949</v>
      </c>
      <c r="K18" s="10"/>
      <c r="L18" s="95"/>
      <c r="M18" s="18"/>
      <c r="N18" s="10"/>
      <c r="O18" s="10"/>
    </row>
    <row r="19" spans="1:15">
      <c r="A19" s="118"/>
      <c r="B19" s="120" t="s">
        <v>50</v>
      </c>
      <c r="C19" s="38">
        <v>1</v>
      </c>
      <c r="D19" s="66">
        <v>6</v>
      </c>
      <c r="E19" s="39">
        <v>1</v>
      </c>
      <c r="F19" s="40">
        <v>24</v>
      </c>
      <c r="G19" s="41">
        <v>0</v>
      </c>
      <c r="H19" s="68">
        <v>4</v>
      </c>
      <c r="I19" s="39">
        <v>1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18"/>
      <c r="B20" s="120"/>
      <c r="C20" s="79">
        <v>-7</v>
      </c>
      <c r="D20" s="80">
        <v>2713</v>
      </c>
      <c r="E20" s="81">
        <v>-9</v>
      </c>
      <c r="F20" s="82">
        <v>7134</v>
      </c>
      <c r="G20" s="79">
        <v>-4</v>
      </c>
      <c r="H20" s="83">
        <v>3481</v>
      </c>
      <c r="I20" s="79">
        <v>-5</v>
      </c>
      <c r="J20" s="84">
        <v>3653</v>
      </c>
      <c r="K20" s="18"/>
      <c r="L20" s="94"/>
      <c r="M20" s="18"/>
      <c r="N20" s="18"/>
      <c r="O20" s="18"/>
    </row>
    <row r="21" spans="1:15">
      <c r="A21" s="118"/>
      <c r="B21" s="120" t="s">
        <v>51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8"/>
      <c r="B22" s="120"/>
      <c r="C22" s="79">
        <v>0</v>
      </c>
      <c r="D22" s="80">
        <v>779</v>
      </c>
      <c r="E22" s="81">
        <v>-1</v>
      </c>
      <c r="F22" s="82">
        <v>2070</v>
      </c>
      <c r="G22" s="79">
        <v>0</v>
      </c>
      <c r="H22" s="83">
        <v>1027</v>
      </c>
      <c r="I22" s="79">
        <v>-1</v>
      </c>
      <c r="J22" s="84">
        <v>1043</v>
      </c>
      <c r="K22" s="18"/>
      <c r="L22" s="94"/>
      <c r="M22" s="18"/>
      <c r="N22" s="18"/>
      <c r="O22" s="18"/>
    </row>
    <row r="23" spans="1:15">
      <c r="A23" s="118"/>
      <c r="B23" s="120" t="s">
        <v>79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8"/>
      <c r="B24" s="120"/>
      <c r="C24" s="79">
        <v>2</v>
      </c>
      <c r="D24" s="80">
        <v>896</v>
      </c>
      <c r="E24" s="81">
        <v>-6</v>
      </c>
      <c r="F24" s="82">
        <v>2424</v>
      </c>
      <c r="G24" s="79">
        <v>-1</v>
      </c>
      <c r="H24" s="83">
        <v>1203</v>
      </c>
      <c r="I24" s="79">
        <v>-5</v>
      </c>
      <c r="J24" s="84">
        <v>1221</v>
      </c>
      <c r="K24" s="18"/>
      <c r="L24" s="94"/>
      <c r="M24" s="18"/>
      <c r="N24" s="18"/>
      <c r="O24" s="18"/>
    </row>
    <row r="25" spans="1:15">
      <c r="A25" s="118"/>
      <c r="B25" s="120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0</v>
      </c>
      <c r="I25" s="39">
        <v>0</v>
      </c>
      <c r="J25" s="70">
        <v>9</v>
      </c>
      <c r="K25" s="18"/>
      <c r="L25" s="94"/>
      <c r="M25" s="18"/>
      <c r="N25" s="18"/>
      <c r="O25" s="18"/>
    </row>
    <row r="26" spans="1:15" ht="14.25" thickBot="1">
      <c r="A26" s="118"/>
      <c r="B26" s="120"/>
      <c r="C26" s="79">
        <v>-2</v>
      </c>
      <c r="D26" s="80">
        <v>642</v>
      </c>
      <c r="E26" s="81">
        <v>-4</v>
      </c>
      <c r="F26" s="82">
        <v>1808</v>
      </c>
      <c r="G26" s="79">
        <v>-3</v>
      </c>
      <c r="H26" s="83">
        <v>931</v>
      </c>
      <c r="I26" s="79">
        <v>-1</v>
      </c>
      <c r="J26" s="84">
        <v>877</v>
      </c>
      <c r="K26" s="18"/>
      <c r="L26" s="94"/>
      <c r="M26" s="18"/>
      <c r="N26" s="18"/>
      <c r="O26" s="18"/>
    </row>
    <row r="27" spans="1:15">
      <c r="A27" s="118"/>
      <c r="B27" s="120" t="s">
        <v>81</v>
      </c>
      <c r="C27" s="38">
        <v>0</v>
      </c>
      <c r="D27" s="66">
        <v>27</v>
      </c>
      <c r="E27" s="39">
        <v>0</v>
      </c>
      <c r="F27" s="40">
        <v>38</v>
      </c>
      <c r="G27" s="41">
        <v>0</v>
      </c>
      <c r="H27" s="68">
        <v>28</v>
      </c>
      <c r="I27" s="39">
        <v>0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18"/>
      <c r="B28" s="120"/>
      <c r="C28" s="79">
        <v>0</v>
      </c>
      <c r="D28" s="80">
        <v>1326</v>
      </c>
      <c r="E28" s="81">
        <v>7</v>
      </c>
      <c r="F28" s="82">
        <v>3313</v>
      </c>
      <c r="G28" s="79">
        <v>2</v>
      </c>
      <c r="H28" s="83">
        <v>1603</v>
      </c>
      <c r="I28" s="79">
        <v>5</v>
      </c>
      <c r="J28" s="84">
        <v>1710</v>
      </c>
      <c r="K28" s="18"/>
      <c r="L28" s="94"/>
      <c r="M28" s="18"/>
      <c r="N28" s="18"/>
      <c r="O28" s="18"/>
    </row>
    <row r="29" spans="1:15">
      <c r="A29" s="118"/>
      <c r="B29" s="120" t="s">
        <v>82</v>
      </c>
      <c r="C29" s="38">
        <v>-1</v>
      </c>
      <c r="D29" s="66">
        <v>12</v>
      </c>
      <c r="E29" s="39">
        <v>-1</v>
      </c>
      <c r="F29" s="40">
        <v>20</v>
      </c>
      <c r="G29" s="41">
        <v>0</v>
      </c>
      <c r="H29" s="68">
        <v>13</v>
      </c>
      <c r="I29" s="39">
        <v>-1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8"/>
      <c r="B30" s="120"/>
      <c r="C30" s="79">
        <v>1</v>
      </c>
      <c r="D30" s="80">
        <v>966</v>
      </c>
      <c r="E30" s="81">
        <v>6</v>
      </c>
      <c r="F30" s="82">
        <v>2604</v>
      </c>
      <c r="G30" s="79">
        <v>-2</v>
      </c>
      <c r="H30" s="83">
        <v>1259</v>
      </c>
      <c r="I30" s="79">
        <v>8</v>
      </c>
      <c r="J30" s="84">
        <v>1345</v>
      </c>
      <c r="K30" s="18"/>
      <c r="L30" s="94"/>
      <c r="M30" s="18"/>
      <c r="N30" s="18"/>
      <c r="O30" s="18"/>
    </row>
    <row r="31" spans="1:15">
      <c r="A31" s="118"/>
      <c r="B31" s="120" t="s">
        <v>83</v>
      </c>
      <c r="C31" s="38">
        <v>1</v>
      </c>
      <c r="D31" s="66">
        <v>16</v>
      </c>
      <c r="E31" s="39">
        <v>3</v>
      </c>
      <c r="F31" s="40">
        <v>32</v>
      </c>
      <c r="G31" s="41">
        <v>1</v>
      </c>
      <c r="H31" s="68">
        <v>14</v>
      </c>
      <c r="I31" s="39">
        <v>2</v>
      </c>
      <c r="J31" s="70">
        <v>18</v>
      </c>
      <c r="K31" s="18"/>
      <c r="L31" s="94"/>
      <c r="M31" s="18"/>
      <c r="N31" s="18"/>
      <c r="O31" s="18"/>
    </row>
    <row r="32" spans="1:15" ht="14.25" thickBot="1">
      <c r="A32" s="118"/>
      <c r="B32" s="120"/>
      <c r="C32" s="79">
        <v>-4</v>
      </c>
      <c r="D32" s="80">
        <v>2106</v>
      </c>
      <c r="E32" s="81">
        <v>-3</v>
      </c>
      <c r="F32" s="82">
        <v>5556</v>
      </c>
      <c r="G32" s="79">
        <v>-5</v>
      </c>
      <c r="H32" s="83">
        <v>2789</v>
      </c>
      <c r="I32" s="79">
        <v>2</v>
      </c>
      <c r="J32" s="84">
        <v>2767</v>
      </c>
      <c r="K32" s="18"/>
      <c r="L32" s="94"/>
      <c r="M32" s="18"/>
      <c r="N32" s="18"/>
      <c r="O32" s="18"/>
    </row>
    <row r="33" spans="1:19">
      <c r="A33" s="118"/>
      <c r="B33" s="120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8"/>
      <c r="B34" s="120"/>
      <c r="C34" s="79">
        <v>0</v>
      </c>
      <c r="D34" s="80">
        <v>360</v>
      </c>
      <c r="E34" s="81">
        <v>-4</v>
      </c>
      <c r="F34" s="82">
        <v>1069</v>
      </c>
      <c r="G34" s="79">
        <v>-4</v>
      </c>
      <c r="H34" s="83">
        <v>537</v>
      </c>
      <c r="I34" s="79">
        <v>0</v>
      </c>
      <c r="J34" s="84">
        <v>532</v>
      </c>
      <c r="K34" s="18"/>
      <c r="L34" s="94"/>
      <c r="M34" s="18"/>
      <c r="N34" s="18"/>
      <c r="O34" s="18"/>
    </row>
    <row r="35" spans="1:19">
      <c r="A35" s="118"/>
      <c r="B35" s="120" t="s">
        <v>85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8"/>
      <c r="B36" s="120"/>
      <c r="C36" s="79">
        <v>1</v>
      </c>
      <c r="D36" s="80">
        <v>450</v>
      </c>
      <c r="E36" s="81">
        <v>1</v>
      </c>
      <c r="F36" s="82">
        <v>1243</v>
      </c>
      <c r="G36" s="79">
        <v>1</v>
      </c>
      <c r="H36" s="83">
        <v>635</v>
      </c>
      <c r="I36" s="79">
        <v>0</v>
      </c>
      <c r="J36" s="84">
        <v>608</v>
      </c>
      <c r="K36" s="18"/>
      <c r="L36" s="94"/>
      <c r="M36" s="18"/>
      <c r="N36" s="18"/>
      <c r="O36" s="18"/>
    </row>
    <row r="37" spans="1:19">
      <c r="A37" s="118"/>
      <c r="B37" s="120" t="s">
        <v>86</v>
      </c>
      <c r="C37" s="38">
        <v>-9</v>
      </c>
      <c r="D37" s="66">
        <v>248</v>
      </c>
      <c r="E37" s="39">
        <v>-7</v>
      </c>
      <c r="F37" s="40">
        <v>504</v>
      </c>
      <c r="G37" s="41">
        <v>-3</v>
      </c>
      <c r="H37" s="68">
        <v>219</v>
      </c>
      <c r="I37" s="39">
        <v>-4</v>
      </c>
      <c r="J37" s="70">
        <v>285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9"/>
      <c r="B38" s="122"/>
      <c r="C38" s="79">
        <v>11</v>
      </c>
      <c r="D38" s="80">
        <v>32301</v>
      </c>
      <c r="E38" s="81">
        <v>23</v>
      </c>
      <c r="F38" s="82">
        <v>76603</v>
      </c>
      <c r="G38" s="79">
        <v>1</v>
      </c>
      <c r="H38" s="83">
        <v>37658</v>
      </c>
      <c r="I38" s="79">
        <v>22</v>
      </c>
      <c r="J38" s="84">
        <v>38945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7" t="s">
        <v>87</v>
      </c>
      <c r="B39" s="121" t="s">
        <v>87</v>
      </c>
      <c r="C39" s="38">
        <v>0</v>
      </c>
      <c r="D39" s="66">
        <v>6</v>
      </c>
      <c r="E39" s="39">
        <v>0</v>
      </c>
      <c r="F39" s="40">
        <v>20</v>
      </c>
      <c r="G39" s="41">
        <v>0</v>
      </c>
      <c r="H39" s="68">
        <v>9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8"/>
      <c r="B40" s="120"/>
      <c r="C40" s="79">
        <v>-4</v>
      </c>
      <c r="D40" s="80">
        <v>1982</v>
      </c>
      <c r="E40" s="81">
        <v>-9</v>
      </c>
      <c r="F40" s="82">
        <v>5087</v>
      </c>
      <c r="G40" s="79">
        <v>-7</v>
      </c>
      <c r="H40" s="83">
        <v>2454</v>
      </c>
      <c r="I40" s="79">
        <v>-2</v>
      </c>
      <c r="J40" s="84">
        <v>2633</v>
      </c>
      <c r="K40" s="15"/>
      <c r="L40" s="96"/>
      <c r="M40" s="18"/>
      <c r="N40" s="15"/>
      <c r="O40" s="15"/>
    </row>
    <row r="41" spans="1:19">
      <c r="A41" s="118"/>
      <c r="B41" s="120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8"/>
      <c r="B42" s="120"/>
      <c r="C42" s="79">
        <v>1</v>
      </c>
      <c r="D42" s="80">
        <v>208</v>
      </c>
      <c r="E42" s="81">
        <v>3</v>
      </c>
      <c r="F42" s="82">
        <v>600</v>
      </c>
      <c r="G42" s="79">
        <v>2</v>
      </c>
      <c r="H42" s="83">
        <v>316</v>
      </c>
      <c r="I42" s="79">
        <v>1</v>
      </c>
      <c r="J42" s="84">
        <v>284</v>
      </c>
      <c r="K42" s="15"/>
      <c r="L42" s="96"/>
      <c r="M42" s="18"/>
      <c r="N42" s="15"/>
      <c r="O42" s="15"/>
    </row>
    <row r="43" spans="1:19">
      <c r="A43" s="118"/>
      <c r="B43" s="120" t="s">
        <v>86</v>
      </c>
      <c r="C43" s="38">
        <v>0</v>
      </c>
      <c r="D43" s="66">
        <v>6</v>
      </c>
      <c r="E43" s="39">
        <v>0</v>
      </c>
      <c r="F43" s="40">
        <v>20</v>
      </c>
      <c r="G43" s="41">
        <v>0</v>
      </c>
      <c r="H43" s="68">
        <v>9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9"/>
      <c r="B44" s="122"/>
      <c r="C44" s="79">
        <v>-3</v>
      </c>
      <c r="D44" s="80">
        <v>2190</v>
      </c>
      <c r="E44" s="81">
        <v>-6</v>
      </c>
      <c r="F44" s="82">
        <v>5687</v>
      </c>
      <c r="G44" s="79">
        <v>-5</v>
      </c>
      <c r="H44" s="83">
        <v>2770</v>
      </c>
      <c r="I44" s="79">
        <v>-1</v>
      </c>
      <c r="J44" s="84">
        <v>2917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7" t="s">
        <v>89</v>
      </c>
      <c r="B45" s="121" t="s">
        <v>89</v>
      </c>
      <c r="C45" s="38">
        <v>0</v>
      </c>
      <c r="D45" s="66">
        <v>68</v>
      </c>
      <c r="E45" s="39">
        <v>0</v>
      </c>
      <c r="F45" s="40">
        <v>82</v>
      </c>
      <c r="G45" s="41">
        <v>0</v>
      </c>
      <c r="H45" s="68">
        <v>40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18"/>
      <c r="B46" s="120"/>
      <c r="C46" s="79">
        <v>2</v>
      </c>
      <c r="D46" s="80">
        <v>2312</v>
      </c>
      <c r="E46" s="81">
        <v>-3</v>
      </c>
      <c r="F46" s="82">
        <v>6413</v>
      </c>
      <c r="G46" s="79">
        <v>-2</v>
      </c>
      <c r="H46" s="83">
        <v>3211</v>
      </c>
      <c r="I46" s="79">
        <v>-1</v>
      </c>
      <c r="J46" s="84">
        <v>3202</v>
      </c>
      <c r="K46" s="21"/>
      <c r="L46" s="98"/>
      <c r="M46" s="18"/>
      <c r="N46" s="21"/>
      <c r="O46" s="21"/>
    </row>
    <row r="47" spans="1:19">
      <c r="A47" s="118"/>
      <c r="B47" s="120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8"/>
      <c r="B48" s="120"/>
      <c r="C48" s="79">
        <v>0</v>
      </c>
      <c r="D48" s="80">
        <v>122</v>
      </c>
      <c r="E48" s="81">
        <v>-2</v>
      </c>
      <c r="F48" s="82">
        <v>378</v>
      </c>
      <c r="G48" s="79">
        <v>-2</v>
      </c>
      <c r="H48" s="83">
        <v>189</v>
      </c>
      <c r="I48" s="79">
        <v>0</v>
      </c>
      <c r="J48" s="84">
        <v>189</v>
      </c>
      <c r="K48" s="20"/>
      <c r="L48" s="98"/>
      <c r="M48" s="18"/>
      <c r="N48" s="20"/>
      <c r="O48" s="20"/>
    </row>
    <row r="49" spans="1:19">
      <c r="A49" s="118"/>
      <c r="B49" s="120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8"/>
      <c r="B50" s="120"/>
      <c r="C50" s="79">
        <v>0</v>
      </c>
      <c r="D50" s="80">
        <v>223</v>
      </c>
      <c r="E50" s="81">
        <v>-1</v>
      </c>
      <c r="F50" s="82">
        <v>709</v>
      </c>
      <c r="G50" s="79">
        <v>-1</v>
      </c>
      <c r="H50" s="83">
        <v>365</v>
      </c>
      <c r="I50" s="79">
        <v>0</v>
      </c>
      <c r="J50" s="84">
        <v>344</v>
      </c>
      <c r="K50" s="22"/>
      <c r="L50" s="99"/>
      <c r="M50" s="18"/>
      <c r="N50" s="22"/>
      <c r="O50" s="22"/>
    </row>
    <row r="51" spans="1:19">
      <c r="A51" s="118"/>
      <c r="B51" s="120" t="s">
        <v>86</v>
      </c>
      <c r="C51" s="38">
        <v>0</v>
      </c>
      <c r="D51" s="66">
        <v>76</v>
      </c>
      <c r="E51" s="39">
        <v>0</v>
      </c>
      <c r="F51" s="40">
        <v>92</v>
      </c>
      <c r="G51" s="41">
        <v>0</v>
      </c>
      <c r="H51" s="68">
        <v>40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9"/>
      <c r="B52" s="122"/>
      <c r="C52" s="79">
        <v>2</v>
      </c>
      <c r="D52" s="80">
        <v>2657</v>
      </c>
      <c r="E52" s="81">
        <v>-6</v>
      </c>
      <c r="F52" s="82">
        <v>7500</v>
      </c>
      <c r="G52" s="79">
        <v>-5</v>
      </c>
      <c r="H52" s="83">
        <v>3765</v>
      </c>
      <c r="I52" s="79">
        <v>-1</v>
      </c>
      <c r="J52" s="84">
        <v>3735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7" t="s">
        <v>92</v>
      </c>
      <c r="B53" s="121" t="s">
        <v>93</v>
      </c>
      <c r="C53" s="38">
        <v>-1</v>
      </c>
      <c r="D53" s="66">
        <v>4</v>
      </c>
      <c r="E53" s="39">
        <v>-1</v>
      </c>
      <c r="F53" s="40">
        <v>20</v>
      </c>
      <c r="G53" s="41">
        <v>-1</v>
      </c>
      <c r="H53" s="68">
        <v>3</v>
      </c>
      <c r="I53" s="39">
        <v>0</v>
      </c>
      <c r="J53" s="70">
        <v>17</v>
      </c>
      <c r="K53" s="22"/>
      <c r="L53" s="99"/>
      <c r="M53" s="18"/>
      <c r="N53" s="22"/>
      <c r="O53" s="22"/>
    </row>
    <row r="54" spans="1:19" ht="14.25" thickBot="1">
      <c r="A54" s="118"/>
      <c r="B54" s="120"/>
      <c r="C54" s="79">
        <v>-3</v>
      </c>
      <c r="D54" s="80">
        <v>1409</v>
      </c>
      <c r="E54" s="81">
        <v>-7</v>
      </c>
      <c r="F54" s="82">
        <v>3596</v>
      </c>
      <c r="G54" s="79">
        <v>-5</v>
      </c>
      <c r="H54" s="83">
        <v>1763</v>
      </c>
      <c r="I54" s="79">
        <v>-2</v>
      </c>
      <c r="J54" s="84">
        <v>1833</v>
      </c>
      <c r="K54" s="22"/>
      <c r="L54" s="99"/>
      <c r="M54" s="18"/>
      <c r="N54" s="22"/>
      <c r="O54" s="22"/>
    </row>
    <row r="55" spans="1:19">
      <c r="A55" s="118"/>
      <c r="B55" s="120" t="s">
        <v>94</v>
      </c>
      <c r="C55" s="38">
        <v>0</v>
      </c>
      <c r="D55" s="66">
        <v>9</v>
      </c>
      <c r="E55" s="39">
        <v>0</v>
      </c>
      <c r="F55" s="40">
        <v>25</v>
      </c>
      <c r="G55" s="41">
        <v>0</v>
      </c>
      <c r="H55" s="68">
        <v>7</v>
      </c>
      <c r="I55" s="39">
        <v>0</v>
      </c>
      <c r="J55" s="70">
        <v>18</v>
      </c>
      <c r="K55" s="22"/>
      <c r="L55" s="99"/>
      <c r="M55" s="18"/>
      <c r="N55" s="22"/>
      <c r="O55" s="22"/>
    </row>
    <row r="56" spans="1:19" ht="14.25" thickBot="1">
      <c r="A56" s="118"/>
      <c r="B56" s="120"/>
      <c r="C56" s="79">
        <v>4</v>
      </c>
      <c r="D56" s="80">
        <v>1690</v>
      </c>
      <c r="E56" s="81">
        <v>-3</v>
      </c>
      <c r="F56" s="82">
        <v>4060</v>
      </c>
      <c r="G56" s="79">
        <v>-1</v>
      </c>
      <c r="H56" s="83">
        <v>1953</v>
      </c>
      <c r="I56" s="79">
        <v>-2</v>
      </c>
      <c r="J56" s="84">
        <v>2107</v>
      </c>
      <c r="K56" s="22"/>
      <c r="L56" s="99"/>
      <c r="M56" s="18"/>
      <c r="N56" s="22"/>
      <c r="O56" s="22"/>
    </row>
    <row r="57" spans="1:19">
      <c r="A57" s="118"/>
      <c r="B57" s="120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8"/>
      <c r="B58" s="120"/>
      <c r="C58" s="79">
        <v>1</v>
      </c>
      <c r="D58" s="80">
        <v>759</v>
      </c>
      <c r="E58" s="81">
        <v>-2</v>
      </c>
      <c r="F58" s="82">
        <v>1738</v>
      </c>
      <c r="G58" s="79">
        <v>1</v>
      </c>
      <c r="H58" s="83">
        <v>800</v>
      </c>
      <c r="I58" s="79">
        <v>-3</v>
      </c>
      <c r="J58" s="84">
        <v>938</v>
      </c>
      <c r="K58" s="22"/>
      <c r="L58" s="99"/>
      <c r="M58" s="18"/>
      <c r="N58" s="22"/>
      <c r="O58" s="22"/>
    </row>
    <row r="59" spans="1:19">
      <c r="A59" s="118"/>
      <c r="B59" s="120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8"/>
      <c r="B60" s="120"/>
      <c r="C60" s="79">
        <v>-2</v>
      </c>
      <c r="D60" s="80">
        <v>107</v>
      </c>
      <c r="E60" s="81">
        <v>-4</v>
      </c>
      <c r="F60" s="82">
        <v>312</v>
      </c>
      <c r="G60" s="79">
        <v>-1</v>
      </c>
      <c r="H60" s="83">
        <v>156</v>
      </c>
      <c r="I60" s="79">
        <v>-3</v>
      </c>
      <c r="J60" s="84">
        <v>156</v>
      </c>
      <c r="K60" s="22"/>
      <c r="L60" s="99"/>
      <c r="M60" s="18"/>
      <c r="N60" s="22"/>
      <c r="O60" s="22"/>
    </row>
    <row r="61" spans="1:19">
      <c r="A61" s="118"/>
      <c r="B61" s="120" t="s">
        <v>97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18"/>
      <c r="B62" s="120"/>
      <c r="C62" s="79">
        <v>2</v>
      </c>
      <c r="D62" s="80">
        <v>450</v>
      </c>
      <c r="E62" s="81">
        <v>5</v>
      </c>
      <c r="F62" s="82">
        <v>1238</v>
      </c>
      <c r="G62" s="79">
        <v>4</v>
      </c>
      <c r="H62" s="83">
        <v>638</v>
      </c>
      <c r="I62" s="79">
        <v>1</v>
      </c>
      <c r="J62" s="84">
        <v>600</v>
      </c>
      <c r="K62" s="22"/>
      <c r="L62" s="99"/>
      <c r="M62" s="18"/>
      <c r="N62" s="22"/>
      <c r="O62" s="22"/>
    </row>
    <row r="63" spans="1:19">
      <c r="A63" s="118"/>
      <c r="B63" s="120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8"/>
      <c r="B64" s="120"/>
      <c r="C64" s="79">
        <v>-2</v>
      </c>
      <c r="D64" s="80">
        <v>122</v>
      </c>
      <c r="E64" s="81">
        <v>-4</v>
      </c>
      <c r="F64" s="82">
        <v>347</v>
      </c>
      <c r="G64" s="79">
        <v>-3</v>
      </c>
      <c r="H64" s="83">
        <v>175</v>
      </c>
      <c r="I64" s="79">
        <v>-1</v>
      </c>
      <c r="J64" s="84">
        <v>172</v>
      </c>
      <c r="K64" s="22"/>
      <c r="L64" s="99"/>
      <c r="M64" s="18"/>
      <c r="N64" s="22"/>
      <c r="O64" s="22"/>
    </row>
    <row r="65" spans="1:19">
      <c r="A65" s="118"/>
      <c r="B65" s="120" t="s">
        <v>86</v>
      </c>
      <c r="C65" s="38">
        <v>-1</v>
      </c>
      <c r="D65" s="66">
        <v>30</v>
      </c>
      <c r="E65" s="39">
        <v>-1</v>
      </c>
      <c r="F65" s="40">
        <v>77</v>
      </c>
      <c r="G65" s="41">
        <v>-1</v>
      </c>
      <c r="H65" s="68">
        <v>12</v>
      </c>
      <c r="I65" s="39">
        <v>0</v>
      </c>
      <c r="J65" s="70">
        <v>65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9"/>
      <c r="B66" s="122"/>
      <c r="C66" s="86">
        <v>0</v>
      </c>
      <c r="D66" s="87">
        <v>4537</v>
      </c>
      <c r="E66" s="88">
        <v>-15</v>
      </c>
      <c r="F66" s="89">
        <v>11291</v>
      </c>
      <c r="G66" s="86">
        <v>-5</v>
      </c>
      <c r="H66" s="90">
        <v>5485</v>
      </c>
      <c r="I66" s="86">
        <v>-10</v>
      </c>
      <c r="J66" s="91">
        <v>5806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7" t="s">
        <v>99</v>
      </c>
      <c r="B67" s="121" t="s">
        <v>99</v>
      </c>
      <c r="C67" s="38">
        <v>-1</v>
      </c>
      <c r="D67" s="66">
        <v>3</v>
      </c>
      <c r="E67" s="39">
        <v>-1</v>
      </c>
      <c r="F67" s="40">
        <v>7</v>
      </c>
      <c r="G67" s="41">
        <v>-1</v>
      </c>
      <c r="H67" s="68">
        <v>3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8"/>
      <c r="B68" s="120"/>
      <c r="C68" s="79">
        <v>-1</v>
      </c>
      <c r="D68" s="80">
        <v>2044</v>
      </c>
      <c r="E68" s="81">
        <v>-8</v>
      </c>
      <c r="F68" s="82">
        <v>4712</v>
      </c>
      <c r="G68" s="79">
        <v>3</v>
      </c>
      <c r="H68" s="83">
        <v>2290</v>
      </c>
      <c r="I68" s="79">
        <v>-11</v>
      </c>
      <c r="J68" s="84">
        <v>2422</v>
      </c>
      <c r="K68" s="18"/>
      <c r="L68" s="94"/>
      <c r="M68" s="18"/>
      <c r="N68" s="18"/>
      <c r="O68" s="18"/>
    </row>
    <row r="69" spans="1:19">
      <c r="A69" s="118"/>
      <c r="B69" s="120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8"/>
      <c r="B70" s="120"/>
      <c r="C70" s="79">
        <v>-1</v>
      </c>
      <c r="D70" s="80">
        <v>396</v>
      </c>
      <c r="E70" s="81">
        <v>-12</v>
      </c>
      <c r="F70" s="82">
        <v>1080</v>
      </c>
      <c r="G70" s="79">
        <v>-4</v>
      </c>
      <c r="H70" s="83">
        <v>564</v>
      </c>
      <c r="I70" s="79">
        <v>-8</v>
      </c>
      <c r="J70" s="84">
        <v>516</v>
      </c>
      <c r="K70" s="18"/>
      <c r="L70" s="94"/>
      <c r="M70" s="18"/>
      <c r="N70" s="18"/>
      <c r="O70" s="18"/>
    </row>
    <row r="71" spans="1:19">
      <c r="A71" s="118"/>
      <c r="B71" s="123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8"/>
      <c r="B72" s="124"/>
      <c r="C72" s="79">
        <v>-1</v>
      </c>
      <c r="D72" s="80">
        <v>541</v>
      </c>
      <c r="E72" s="81">
        <v>-8</v>
      </c>
      <c r="F72" s="82">
        <v>1288</v>
      </c>
      <c r="G72" s="79">
        <v>-3</v>
      </c>
      <c r="H72" s="83">
        <v>651</v>
      </c>
      <c r="I72" s="79">
        <v>-5</v>
      </c>
      <c r="J72" s="84">
        <v>637</v>
      </c>
      <c r="K72" s="18"/>
      <c r="L72" s="94"/>
      <c r="M72" s="18"/>
      <c r="N72" s="18"/>
      <c r="O72" s="18"/>
    </row>
    <row r="73" spans="1:19">
      <c r="A73" s="118"/>
      <c r="B73" s="120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8"/>
      <c r="B74" s="120"/>
      <c r="C74" s="79">
        <v>-2</v>
      </c>
      <c r="D74" s="80">
        <v>514</v>
      </c>
      <c r="E74" s="81">
        <v>-7</v>
      </c>
      <c r="F74" s="82">
        <v>1352</v>
      </c>
      <c r="G74" s="79">
        <v>-3</v>
      </c>
      <c r="H74" s="83">
        <v>667</v>
      </c>
      <c r="I74" s="79">
        <v>-4</v>
      </c>
      <c r="J74" s="84">
        <v>685</v>
      </c>
      <c r="K74" s="18"/>
      <c r="L74" s="94"/>
      <c r="M74" s="18"/>
      <c r="N74" s="18"/>
      <c r="O74" s="18"/>
    </row>
    <row r="75" spans="1:19">
      <c r="A75" s="118"/>
      <c r="B75" s="120" t="s">
        <v>103</v>
      </c>
      <c r="C75" s="38">
        <v>-1</v>
      </c>
      <c r="D75" s="66">
        <v>6</v>
      </c>
      <c r="E75" s="39">
        <v>-1</v>
      </c>
      <c r="F75" s="40">
        <v>10</v>
      </c>
      <c r="G75" s="41">
        <v>-1</v>
      </c>
      <c r="H75" s="68">
        <v>9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8"/>
      <c r="B76" s="120"/>
      <c r="C76" s="79">
        <v>0</v>
      </c>
      <c r="D76" s="80">
        <v>609</v>
      </c>
      <c r="E76" s="81">
        <v>1</v>
      </c>
      <c r="F76" s="82">
        <v>1597</v>
      </c>
      <c r="G76" s="79">
        <v>0</v>
      </c>
      <c r="H76" s="83">
        <v>797</v>
      </c>
      <c r="I76" s="79">
        <v>1</v>
      </c>
      <c r="J76" s="84">
        <v>800</v>
      </c>
      <c r="K76" s="18"/>
      <c r="L76" s="94"/>
      <c r="M76" s="18"/>
      <c r="N76" s="18"/>
      <c r="O76" s="18"/>
    </row>
    <row r="77" spans="1:19">
      <c r="A77" s="118"/>
      <c r="B77" s="120" t="s">
        <v>86</v>
      </c>
      <c r="C77" s="38">
        <v>-2</v>
      </c>
      <c r="D77" s="66">
        <v>9</v>
      </c>
      <c r="E77" s="39">
        <v>-2</v>
      </c>
      <c r="F77" s="40">
        <v>28</v>
      </c>
      <c r="G77" s="41">
        <v>-2</v>
      </c>
      <c r="H77" s="68">
        <v>12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9"/>
      <c r="B78" s="122"/>
      <c r="C78" s="79">
        <v>-5</v>
      </c>
      <c r="D78" s="80">
        <v>4104</v>
      </c>
      <c r="E78" s="81">
        <v>-34</v>
      </c>
      <c r="F78" s="82">
        <v>10029</v>
      </c>
      <c r="G78" s="79">
        <v>-7</v>
      </c>
      <c r="H78" s="83">
        <v>4969</v>
      </c>
      <c r="I78" s="79">
        <v>-27</v>
      </c>
      <c r="J78" s="84">
        <v>5060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7" t="s">
        <v>104</v>
      </c>
      <c r="B79" s="121" t="s">
        <v>105</v>
      </c>
      <c r="C79" s="38">
        <v>0</v>
      </c>
      <c r="D79" s="66">
        <v>4</v>
      </c>
      <c r="E79" s="39">
        <v>-1</v>
      </c>
      <c r="F79" s="40">
        <v>10</v>
      </c>
      <c r="G79" s="41">
        <v>0</v>
      </c>
      <c r="H79" s="68">
        <v>2</v>
      </c>
      <c r="I79" s="39">
        <v>-1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18"/>
      <c r="B80" s="120"/>
      <c r="C80" s="79">
        <v>0</v>
      </c>
      <c r="D80" s="80">
        <v>1274</v>
      </c>
      <c r="E80" s="81">
        <v>-3</v>
      </c>
      <c r="F80" s="82">
        <v>2423</v>
      </c>
      <c r="G80" s="79">
        <v>-2</v>
      </c>
      <c r="H80" s="83">
        <v>1137</v>
      </c>
      <c r="I80" s="79">
        <v>-1</v>
      </c>
      <c r="J80" s="84">
        <v>1286</v>
      </c>
      <c r="K80" s="10"/>
      <c r="L80" s="95"/>
      <c r="M80" s="18"/>
      <c r="N80" s="10"/>
      <c r="O80" s="10"/>
    </row>
    <row r="81" spans="1:20">
      <c r="A81" s="118"/>
      <c r="B81" s="120" t="s">
        <v>106</v>
      </c>
      <c r="C81" s="38">
        <v>0</v>
      </c>
      <c r="D81" s="66">
        <v>5</v>
      </c>
      <c r="E81" s="39">
        <v>0</v>
      </c>
      <c r="F81" s="40">
        <v>10</v>
      </c>
      <c r="G81" s="41">
        <v>0</v>
      </c>
      <c r="H81" s="68">
        <v>5</v>
      </c>
      <c r="I81" s="39">
        <v>0</v>
      </c>
      <c r="J81" s="70">
        <v>5</v>
      </c>
      <c r="K81" s="10"/>
      <c r="L81" s="95"/>
      <c r="M81" s="18"/>
      <c r="N81" s="10"/>
      <c r="O81" s="10"/>
    </row>
    <row r="82" spans="1:20" ht="14.25" thickBot="1">
      <c r="A82" s="118"/>
      <c r="B82" s="120"/>
      <c r="C82" s="79">
        <v>0</v>
      </c>
      <c r="D82" s="80">
        <v>950</v>
      </c>
      <c r="E82" s="81">
        <v>-5</v>
      </c>
      <c r="F82" s="82">
        <v>2201</v>
      </c>
      <c r="G82" s="79">
        <v>-3</v>
      </c>
      <c r="H82" s="83">
        <v>1070</v>
      </c>
      <c r="I82" s="79">
        <v>-2</v>
      </c>
      <c r="J82" s="84">
        <v>1131</v>
      </c>
      <c r="K82" s="10"/>
      <c r="L82" s="95"/>
      <c r="M82" s="18"/>
      <c r="N82" s="10"/>
      <c r="O82" s="10"/>
    </row>
    <row r="83" spans="1:20">
      <c r="A83" s="118"/>
      <c r="B83" s="120" t="s">
        <v>107</v>
      </c>
      <c r="C83" s="38">
        <v>-1</v>
      </c>
      <c r="D83" s="66">
        <v>0</v>
      </c>
      <c r="E83" s="39">
        <v>-1</v>
      </c>
      <c r="F83" s="40">
        <v>2</v>
      </c>
      <c r="G83" s="41">
        <v>-1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8"/>
      <c r="B84" s="120"/>
      <c r="C84" s="79">
        <v>-2</v>
      </c>
      <c r="D84" s="80">
        <v>349</v>
      </c>
      <c r="E84" s="81">
        <v>-2</v>
      </c>
      <c r="F84" s="82">
        <v>793</v>
      </c>
      <c r="G84" s="79">
        <v>-1</v>
      </c>
      <c r="H84" s="83">
        <v>391</v>
      </c>
      <c r="I84" s="79">
        <v>-1</v>
      </c>
      <c r="J84" s="84">
        <v>402</v>
      </c>
      <c r="K84" s="18"/>
      <c r="L84" s="94"/>
      <c r="M84" s="18"/>
      <c r="N84" s="18"/>
      <c r="O84" s="18"/>
    </row>
    <row r="85" spans="1:20">
      <c r="A85" s="118"/>
      <c r="B85" s="120" t="s">
        <v>86</v>
      </c>
      <c r="C85" s="38">
        <v>-1</v>
      </c>
      <c r="D85" s="66">
        <v>9</v>
      </c>
      <c r="E85" s="39">
        <v>-2</v>
      </c>
      <c r="F85" s="40">
        <v>22</v>
      </c>
      <c r="G85" s="41">
        <v>-1</v>
      </c>
      <c r="H85" s="68">
        <v>7</v>
      </c>
      <c r="I85" s="39">
        <v>-1</v>
      </c>
      <c r="J85" s="70">
        <v>15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9"/>
      <c r="B86" s="122"/>
      <c r="C86" s="79">
        <v>-2</v>
      </c>
      <c r="D86" s="80">
        <v>2573</v>
      </c>
      <c r="E86" s="81">
        <v>-10</v>
      </c>
      <c r="F86" s="82">
        <v>5417</v>
      </c>
      <c r="G86" s="79">
        <v>-6</v>
      </c>
      <c r="H86" s="83">
        <v>2598</v>
      </c>
      <c r="I86" s="79">
        <v>-4</v>
      </c>
      <c r="J86" s="84">
        <v>2819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7" t="s">
        <v>108</v>
      </c>
      <c r="B87" s="121" t="s">
        <v>108</v>
      </c>
      <c r="C87" s="38">
        <v>0</v>
      </c>
      <c r="D87" s="66">
        <v>12</v>
      </c>
      <c r="E87" s="39">
        <v>1</v>
      </c>
      <c r="F87" s="40">
        <v>35</v>
      </c>
      <c r="G87" s="41">
        <v>0</v>
      </c>
      <c r="H87" s="68">
        <v>23</v>
      </c>
      <c r="I87" s="39">
        <v>1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8"/>
      <c r="B88" s="120"/>
      <c r="C88" s="79">
        <v>0</v>
      </c>
      <c r="D88" s="80">
        <v>1244</v>
      </c>
      <c r="E88" s="81">
        <v>-6</v>
      </c>
      <c r="F88" s="82">
        <v>3360</v>
      </c>
      <c r="G88" s="79">
        <v>-3</v>
      </c>
      <c r="H88" s="83">
        <v>1644</v>
      </c>
      <c r="I88" s="79">
        <v>-3</v>
      </c>
      <c r="J88" s="84">
        <v>1716</v>
      </c>
      <c r="K88" s="18"/>
      <c r="L88" s="94"/>
      <c r="M88" s="18"/>
      <c r="N88" s="18"/>
      <c r="O88" s="18"/>
      <c r="S88" s="9"/>
      <c r="T88" s="9"/>
    </row>
    <row r="89" spans="1:20">
      <c r="A89" s="118"/>
      <c r="B89" s="120" t="s">
        <v>109</v>
      </c>
      <c r="C89" s="38">
        <v>0</v>
      </c>
      <c r="D89" s="66">
        <v>16</v>
      </c>
      <c r="E89" s="39">
        <v>0</v>
      </c>
      <c r="F89" s="40">
        <v>31</v>
      </c>
      <c r="G89" s="41">
        <v>0</v>
      </c>
      <c r="H89" s="68">
        <v>16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8"/>
      <c r="B90" s="120"/>
      <c r="C90" s="79">
        <v>-2</v>
      </c>
      <c r="D90" s="80">
        <v>1566</v>
      </c>
      <c r="E90" s="81">
        <v>-12</v>
      </c>
      <c r="F90" s="82">
        <v>4517</v>
      </c>
      <c r="G90" s="79">
        <v>-5</v>
      </c>
      <c r="H90" s="83">
        <v>2269</v>
      </c>
      <c r="I90" s="79">
        <v>-7</v>
      </c>
      <c r="J90" s="84">
        <v>2248</v>
      </c>
      <c r="K90" s="18"/>
      <c r="L90" s="94"/>
      <c r="M90" s="18"/>
      <c r="N90" s="18"/>
      <c r="O90" s="18"/>
      <c r="S90" s="9"/>
      <c r="T90" s="9"/>
    </row>
    <row r="91" spans="1:20">
      <c r="A91" s="118"/>
      <c r="B91" s="120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8"/>
      <c r="B92" s="120"/>
      <c r="C92" s="79">
        <v>0</v>
      </c>
      <c r="D92" s="80">
        <v>767</v>
      </c>
      <c r="E92" s="81">
        <v>-5</v>
      </c>
      <c r="F92" s="82">
        <v>2261</v>
      </c>
      <c r="G92" s="79">
        <v>-3</v>
      </c>
      <c r="H92" s="83">
        <v>1111</v>
      </c>
      <c r="I92" s="79">
        <v>-2</v>
      </c>
      <c r="J92" s="84">
        <v>1150</v>
      </c>
      <c r="K92" s="18"/>
      <c r="L92" s="94"/>
      <c r="M92" s="18"/>
      <c r="N92" s="18"/>
      <c r="O92" s="18"/>
    </row>
    <row r="93" spans="1:20">
      <c r="A93" s="118"/>
      <c r="B93" s="120" t="s">
        <v>86</v>
      </c>
      <c r="C93" s="38">
        <v>0</v>
      </c>
      <c r="D93" s="66">
        <v>31</v>
      </c>
      <c r="E93" s="39">
        <v>1</v>
      </c>
      <c r="F93" s="40">
        <v>75</v>
      </c>
      <c r="G93" s="41">
        <v>0</v>
      </c>
      <c r="H93" s="68">
        <v>42</v>
      </c>
      <c r="I93" s="39">
        <v>1</v>
      </c>
      <c r="J93" s="70">
        <v>33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9"/>
      <c r="B94" s="122"/>
      <c r="C94" s="79">
        <v>-2</v>
      </c>
      <c r="D94" s="80">
        <v>3577</v>
      </c>
      <c r="E94" s="81">
        <v>-23</v>
      </c>
      <c r="F94" s="82">
        <v>10138</v>
      </c>
      <c r="G94" s="79">
        <v>-11</v>
      </c>
      <c r="H94" s="83">
        <v>5024</v>
      </c>
      <c r="I94" s="79">
        <v>-12</v>
      </c>
      <c r="J94" s="84">
        <v>5114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8"/>
      <c r="B95" s="130" t="s">
        <v>60</v>
      </c>
      <c r="C95" s="38">
        <v>-13</v>
      </c>
      <c r="D95" s="66">
        <v>409</v>
      </c>
      <c r="E95" s="39">
        <v>-11</v>
      </c>
      <c r="F95" s="40">
        <v>818</v>
      </c>
      <c r="G95" s="41">
        <v>-7</v>
      </c>
      <c r="H95" s="68">
        <v>341</v>
      </c>
      <c r="I95" s="39">
        <v>-4</v>
      </c>
      <c r="J95" s="70">
        <v>477</v>
      </c>
      <c r="K95" s="10"/>
      <c r="L95" s="95"/>
      <c r="M95" s="18"/>
      <c r="N95" s="10"/>
      <c r="O95" s="10"/>
    </row>
    <row r="96" spans="1:20" ht="14.25" thickBot="1">
      <c r="A96" s="129"/>
      <c r="B96" s="131"/>
      <c r="C96" s="86">
        <v>1</v>
      </c>
      <c r="D96" s="87">
        <v>51939</v>
      </c>
      <c r="E96" s="88">
        <v>-71</v>
      </c>
      <c r="F96" s="89">
        <v>126665</v>
      </c>
      <c r="G96" s="86">
        <v>-38</v>
      </c>
      <c r="H96" s="90">
        <v>62269</v>
      </c>
      <c r="I96" s="86">
        <v>-33</v>
      </c>
      <c r="J96" s="91">
        <v>64396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-12</v>
      </c>
      <c r="D97" s="67">
        <v>52348</v>
      </c>
      <c r="E97" s="12">
        <v>-82</v>
      </c>
      <c r="F97" s="13">
        <v>127483</v>
      </c>
      <c r="G97" s="12">
        <v>-45</v>
      </c>
      <c r="H97" s="69">
        <v>62610</v>
      </c>
      <c r="I97" s="12">
        <v>-37</v>
      </c>
      <c r="J97" s="71">
        <v>64873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abSelected="1"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0" t="s">
        <v>52</v>
      </c>
      <c r="E3" s="141"/>
      <c r="F3" s="141"/>
    </row>
    <row r="4" spans="1:6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2" t="s">
        <v>9</v>
      </c>
      <c r="B7" s="74" t="s">
        <v>9</v>
      </c>
      <c r="C7" s="25">
        <v>14428</v>
      </c>
      <c r="D7" s="26">
        <f>E7+F7</f>
        <v>31752</v>
      </c>
      <c r="E7" s="26">
        <v>15512</v>
      </c>
      <c r="F7" s="27">
        <v>16240</v>
      </c>
    </row>
    <row r="8" spans="1:6" ht="17.25" customHeight="1">
      <c r="A8" s="143"/>
      <c r="B8" s="75" t="s">
        <v>10</v>
      </c>
      <c r="C8" s="28">
        <v>7635</v>
      </c>
      <c r="D8" s="29">
        <f>E8+F8</f>
        <v>17630</v>
      </c>
      <c r="E8" s="29">
        <v>8681</v>
      </c>
      <c r="F8" s="30">
        <v>8949</v>
      </c>
    </row>
    <row r="9" spans="1:6" ht="17.25" customHeight="1">
      <c r="A9" s="143"/>
      <c r="B9" s="75" t="s">
        <v>11</v>
      </c>
      <c r="C9" s="28">
        <v>2713</v>
      </c>
      <c r="D9" s="29">
        <f>E9+F9</f>
        <v>7134</v>
      </c>
      <c r="E9" s="29">
        <v>3481</v>
      </c>
      <c r="F9" s="30">
        <v>3653</v>
      </c>
    </row>
    <row r="10" spans="1:6" ht="17.25" customHeight="1">
      <c r="A10" s="143"/>
      <c r="B10" s="75" t="s">
        <v>12</v>
      </c>
      <c r="C10" s="28">
        <v>779</v>
      </c>
      <c r="D10" s="29">
        <f t="shared" ref="D10:D45" si="0">E10+F10</f>
        <v>2070</v>
      </c>
      <c r="E10" s="29">
        <v>1027</v>
      </c>
      <c r="F10" s="30">
        <v>1043</v>
      </c>
    </row>
    <row r="11" spans="1:6" ht="17.25" customHeight="1">
      <c r="A11" s="143"/>
      <c r="B11" s="75" t="s">
        <v>13</v>
      </c>
      <c r="C11" s="28">
        <v>896</v>
      </c>
      <c r="D11" s="29">
        <f t="shared" si="0"/>
        <v>2424</v>
      </c>
      <c r="E11" s="29">
        <v>1203</v>
      </c>
      <c r="F11" s="30">
        <v>1221</v>
      </c>
    </row>
    <row r="12" spans="1:6" ht="17.25" customHeight="1">
      <c r="A12" s="143"/>
      <c r="B12" s="75" t="s">
        <v>14</v>
      </c>
      <c r="C12" s="28">
        <v>642</v>
      </c>
      <c r="D12" s="29">
        <f t="shared" si="0"/>
        <v>1808</v>
      </c>
      <c r="E12" s="29">
        <v>931</v>
      </c>
      <c r="F12" s="30">
        <v>877</v>
      </c>
    </row>
    <row r="13" spans="1:6" ht="17.25" customHeight="1">
      <c r="A13" s="143"/>
      <c r="B13" s="75" t="s">
        <v>15</v>
      </c>
      <c r="C13" s="28">
        <v>1326</v>
      </c>
      <c r="D13" s="29">
        <f t="shared" si="0"/>
        <v>3313</v>
      </c>
      <c r="E13" s="29">
        <v>1603</v>
      </c>
      <c r="F13" s="30">
        <v>1710</v>
      </c>
    </row>
    <row r="14" spans="1:6" ht="17.25" customHeight="1">
      <c r="A14" s="143"/>
      <c r="B14" s="75" t="s">
        <v>16</v>
      </c>
      <c r="C14" s="28">
        <v>966</v>
      </c>
      <c r="D14" s="29">
        <f t="shared" si="0"/>
        <v>2604</v>
      </c>
      <c r="E14" s="29">
        <v>1259</v>
      </c>
      <c r="F14" s="30">
        <v>1345</v>
      </c>
    </row>
    <row r="15" spans="1:6" ht="17.25" customHeight="1">
      <c r="A15" s="143"/>
      <c r="B15" s="75" t="s">
        <v>17</v>
      </c>
      <c r="C15" s="28">
        <v>2106</v>
      </c>
      <c r="D15" s="29">
        <f t="shared" si="0"/>
        <v>5556</v>
      </c>
      <c r="E15" s="29">
        <v>2789</v>
      </c>
      <c r="F15" s="30">
        <v>2767</v>
      </c>
    </row>
    <row r="16" spans="1:6" ht="17.25" customHeight="1">
      <c r="A16" s="143"/>
      <c r="B16" s="75" t="s">
        <v>18</v>
      </c>
      <c r="C16" s="28">
        <v>360</v>
      </c>
      <c r="D16" s="29">
        <f t="shared" si="0"/>
        <v>1069</v>
      </c>
      <c r="E16" s="29">
        <v>537</v>
      </c>
      <c r="F16" s="30">
        <v>532</v>
      </c>
    </row>
    <row r="17" spans="1:6" ht="17.25" customHeight="1">
      <c r="A17" s="143"/>
      <c r="B17" s="75" t="s">
        <v>19</v>
      </c>
      <c r="C17" s="28">
        <v>450</v>
      </c>
      <c r="D17" s="29">
        <f t="shared" si="0"/>
        <v>1243</v>
      </c>
      <c r="E17" s="29">
        <v>635</v>
      </c>
      <c r="F17" s="30">
        <v>608</v>
      </c>
    </row>
    <row r="18" spans="1:6" ht="17.25" customHeight="1" thickBot="1">
      <c r="A18" s="144"/>
      <c r="B18" s="46" t="s">
        <v>20</v>
      </c>
      <c r="C18" s="47">
        <f>SUM(C7:C17)</f>
        <v>32301</v>
      </c>
      <c r="D18" s="48">
        <f>SUM(D7:D17)</f>
        <v>76603</v>
      </c>
      <c r="E18" s="48">
        <f>SUM(E7:E17)</f>
        <v>37658</v>
      </c>
      <c r="F18" s="49">
        <f>SUM(F7:F17)</f>
        <v>38945</v>
      </c>
    </row>
    <row r="19" spans="1:6" ht="17.25" customHeight="1" thickTop="1">
      <c r="A19" s="142" t="s">
        <v>21</v>
      </c>
      <c r="B19" s="74" t="s">
        <v>22</v>
      </c>
      <c r="C19" s="31">
        <v>1982</v>
      </c>
      <c r="D19" s="29">
        <f t="shared" si="0"/>
        <v>5087</v>
      </c>
      <c r="E19" s="32">
        <v>2454</v>
      </c>
      <c r="F19" s="33">
        <v>2633</v>
      </c>
    </row>
    <row r="20" spans="1:6" ht="17.25" customHeight="1">
      <c r="A20" s="143"/>
      <c r="B20" s="75" t="s">
        <v>23</v>
      </c>
      <c r="C20" s="34">
        <v>208</v>
      </c>
      <c r="D20" s="29">
        <f t="shared" si="0"/>
        <v>600</v>
      </c>
      <c r="E20" s="35">
        <v>316</v>
      </c>
      <c r="F20" s="36">
        <v>284</v>
      </c>
    </row>
    <row r="21" spans="1:6" ht="17.25" customHeight="1" thickBot="1">
      <c r="A21" s="144"/>
      <c r="B21" s="46" t="s">
        <v>20</v>
      </c>
      <c r="C21" s="47">
        <f>SUM(C19:C20)</f>
        <v>2190</v>
      </c>
      <c r="D21" s="48">
        <f>SUM(D19:D20)</f>
        <v>5687</v>
      </c>
      <c r="E21" s="48">
        <f>SUM(E19:E20)</f>
        <v>2770</v>
      </c>
      <c r="F21" s="49">
        <f>SUM(F19:F20)</f>
        <v>2917</v>
      </c>
    </row>
    <row r="22" spans="1:6" ht="17.25" customHeight="1" thickTop="1">
      <c r="A22" s="142" t="s">
        <v>24</v>
      </c>
      <c r="B22" s="74" t="s">
        <v>24</v>
      </c>
      <c r="C22" s="50">
        <v>2312</v>
      </c>
      <c r="D22" s="29">
        <f t="shared" si="0"/>
        <v>6413</v>
      </c>
      <c r="E22" s="51">
        <v>3211</v>
      </c>
      <c r="F22" s="52">
        <v>3202</v>
      </c>
    </row>
    <row r="23" spans="1:6" ht="17.25" customHeight="1">
      <c r="A23" s="143"/>
      <c r="B23" s="75" t="s">
        <v>25</v>
      </c>
      <c r="C23" s="53">
        <v>122</v>
      </c>
      <c r="D23" s="29">
        <f t="shared" si="0"/>
        <v>378</v>
      </c>
      <c r="E23" s="54">
        <v>189</v>
      </c>
      <c r="F23" s="55">
        <v>189</v>
      </c>
    </row>
    <row r="24" spans="1:6" ht="17.25" customHeight="1">
      <c r="A24" s="143"/>
      <c r="B24" s="75" t="s">
        <v>26</v>
      </c>
      <c r="C24" s="53">
        <v>223</v>
      </c>
      <c r="D24" s="29">
        <f t="shared" si="0"/>
        <v>709</v>
      </c>
      <c r="E24" s="54">
        <v>365</v>
      </c>
      <c r="F24" s="55">
        <v>344</v>
      </c>
    </row>
    <row r="25" spans="1:6" ht="17.25" customHeight="1" thickBot="1">
      <c r="A25" s="144"/>
      <c r="B25" s="46" t="s">
        <v>20</v>
      </c>
      <c r="C25" s="47">
        <f>SUM(C22:C24)</f>
        <v>2657</v>
      </c>
      <c r="D25" s="48">
        <f>SUM(D22:D24)</f>
        <v>7500</v>
      </c>
      <c r="E25" s="48">
        <f>SUM(E22:E24)</f>
        <v>3765</v>
      </c>
      <c r="F25" s="49">
        <f>SUM(F22:F24)</f>
        <v>3735</v>
      </c>
    </row>
    <row r="26" spans="1:6" ht="17.25" customHeight="1" thickTop="1">
      <c r="A26" s="142" t="s">
        <v>27</v>
      </c>
      <c r="B26" s="74" t="s">
        <v>28</v>
      </c>
      <c r="C26" s="50">
        <v>1409</v>
      </c>
      <c r="D26" s="29">
        <f t="shared" si="0"/>
        <v>3596</v>
      </c>
      <c r="E26" s="51">
        <v>1763</v>
      </c>
      <c r="F26" s="52">
        <v>1833</v>
      </c>
    </row>
    <row r="27" spans="1:6" ht="17.25" customHeight="1">
      <c r="A27" s="143"/>
      <c r="B27" s="75" t="s">
        <v>29</v>
      </c>
      <c r="C27" s="53">
        <v>1690</v>
      </c>
      <c r="D27" s="29">
        <f t="shared" si="0"/>
        <v>4060</v>
      </c>
      <c r="E27" s="54">
        <v>1953</v>
      </c>
      <c r="F27" s="55">
        <v>2107</v>
      </c>
    </row>
    <row r="28" spans="1:6" ht="17.25" customHeight="1">
      <c r="A28" s="143"/>
      <c r="B28" s="75" t="s">
        <v>30</v>
      </c>
      <c r="C28" s="53">
        <v>759</v>
      </c>
      <c r="D28" s="29">
        <f t="shared" si="0"/>
        <v>1738</v>
      </c>
      <c r="E28" s="54">
        <v>800</v>
      </c>
      <c r="F28" s="55">
        <v>938</v>
      </c>
    </row>
    <row r="29" spans="1:6" ht="17.25" customHeight="1">
      <c r="A29" s="143"/>
      <c r="B29" s="75" t="s">
        <v>31</v>
      </c>
      <c r="C29" s="53">
        <v>107</v>
      </c>
      <c r="D29" s="29">
        <f t="shared" si="0"/>
        <v>312</v>
      </c>
      <c r="E29" s="54">
        <v>156</v>
      </c>
      <c r="F29" s="55">
        <v>156</v>
      </c>
    </row>
    <row r="30" spans="1:6" ht="17.25" customHeight="1">
      <c r="A30" s="143"/>
      <c r="B30" s="75" t="s">
        <v>32</v>
      </c>
      <c r="C30" s="53">
        <v>450</v>
      </c>
      <c r="D30" s="29">
        <f t="shared" si="0"/>
        <v>1238</v>
      </c>
      <c r="E30" s="54">
        <v>638</v>
      </c>
      <c r="F30" s="55">
        <v>600</v>
      </c>
    </row>
    <row r="31" spans="1:6" ht="17.25" customHeight="1">
      <c r="A31" s="143"/>
      <c r="B31" s="75" t="s">
        <v>33</v>
      </c>
      <c r="C31" s="56">
        <v>122</v>
      </c>
      <c r="D31" s="29">
        <f t="shared" si="0"/>
        <v>347</v>
      </c>
      <c r="E31" s="57">
        <v>175</v>
      </c>
      <c r="F31" s="58">
        <v>172</v>
      </c>
    </row>
    <row r="32" spans="1:6" ht="17.25" customHeight="1" thickBot="1">
      <c r="A32" s="144"/>
      <c r="B32" s="46" t="s">
        <v>20</v>
      </c>
      <c r="C32" s="47">
        <f>SUM(C26:C31)</f>
        <v>4537</v>
      </c>
      <c r="D32" s="48">
        <f>SUM(D26:D31)</f>
        <v>11291</v>
      </c>
      <c r="E32" s="48">
        <f>SUM(E26:E31)</f>
        <v>5485</v>
      </c>
      <c r="F32" s="49">
        <f>SUM(F26:F31)</f>
        <v>5806</v>
      </c>
    </row>
    <row r="33" spans="1:6" ht="17.25" customHeight="1" thickTop="1">
      <c r="A33" s="142" t="s">
        <v>34</v>
      </c>
      <c r="B33" s="74" t="s">
        <v>34</v>
      </c>
      <c r="C33" s="25">
        <v>2044</v>
      </c>
      <c r="D33" s="29">
        <f t="shared" si="0"/>
        <v>4712</v>
      </c>
      <c r="E33" s="26">
        <v>2290</v>
      </c>
      <c r="F33" s="27">
        <v>2422</v>
      </c>
    </row>
    <row r="34" spans="1:6" ht="17.25" customHeight="1">
      <c r="A34" s="143"/>
      <c r="B34" s="75" t="s">
        <v>35</v>
      </c>
      <c r="C34" s="28">
        <v>396</v>
      </c>
      <c r="D34" s="29">
        <f t="shared" si="0"/>
        <v>1080</v>
      </c>
      <c r="E34" s="29">
        <v>564</v>
      </c>
      <c r="F34" s="30">
        <v>516</v>
      </c>
    </row>
    <row r="35" spans="1:6" ht="17.25" customHeight="1">
      <c r="A35" s="143"/>
      <c r="B35" s="75" t="s">
        <v>36</v>
      </c>
      <c r="C35" s="28">
        <v>541</v>
      </c>
      <c r="D35" s="29">
        <f t="shared" si="0"/>
        <v>1288</v>
      </c>
      <c r="E35" s="29">
        <v>651</v>
      </c>
      <c r="F35" s="30">
        <v>637</v>
      </c>
    </row>
    <row r="36" spans="1:6" ht="17.25" customHeight="1">
      <c r="A36" s="143"/>
      <c r="B36" s="75" t="s">
        <v>37</v>
      </c>
      <c r="C36" s="28">
        <v>514</v>
      </c>
      <c r="D36" s="29">
        <f t="shared" si="0"/>
        <v>1352</v>
      </c>
      <c r="E36" s="29">
        <v>667</v>
      </c>
      <c r="F36" s="30">
        <v>685</v>
      </c>
    </row>
    <row r="37" spans="1:6" ht="17.25" customHeight="1">
      <c r="A37" s="143"/>
      <c r="B37" s="75" t="s">
        <v>38</v>
      </c>
      <c r="C37" s="28">
        <v>609</v>
      </c>
      <c r="D37" s="29">
        <f t="shared" si="0"/>
        <v>1597</v>
      </c>
      <c r="E37" s="29">
        <v>797</v>
      </c>
      <c r="F37" s="30">
        <v>800</v>
      </c>
    </row>
    <row r="38" spans="1:6" ht="17.25" customHeight="1" thickBot="1">
      <c r="A38" s="144"/>
      <c r="B38" s="46" t="s">
        <v>20</v>
      </c>
      <c r="C38" s="47">
        <f>SUM(C33:C37)</f>
        <v>4104</v>
      </c>
      <c r="D38" s="48">
        <f>SUM(D33:D37)</f>
        <v>10029</v>
      </c>
      <c r="E38" s="48">
        <f>SUM(E33:E37)</f>
        <v>4969</v>
      </c>
      <c r="F38" s="49">
        <f>SUM(F33:F37)</f>
        <v>5060</v>
      </c>
    </row>
    <row r="39" spans="1:6" ht="17.25" customHeight="1" thickTop="1">
      <c r="A39" s="142" t="s">
        <v>39</v>
      </c>
      <c r="B39" s="74" t="s">
        <v>40</v>
      </c>
      <c r="C39" s="59">
        <v>1274</v>
      </c>
      <c r="D39" s="29">
        <f t="shared" si="0"/>
        <v>2423</v>
      </c>
      <c r="E39" s="60">
        <v>1137</v>
      </c>
      <c r="F39" s="61">
        <v>1286</v>
      </c>
    </row>
    <row r="40" spans="1:6" ht="17.25" customHeight="1">
      <c r="A40" s="143"/>
      <c r="B40" s="75" t="s">
        <v>41</v>
      </c>
      <c r="C40" s="56">
        <v>950</v>
      </c>
      <c r="D40" s="29">
        <f t="shared" si="0"/>
        <v>2201</v>
      </c>
      <c r="E40" s="57">
        <v>1070</v>
      </c>
      <c r="F40" s="58">
        <v>1131</v>
      </c>
    </row>
    <row r="41" spans="1:6" ht="17.25" customHeight="1">
      <c r="A41" s="143"/>
      <c r="B41" s="75" t="s">
        <v>42</v>
      </c>
      <c r="C41" s="28">
        <v>349</v>
      </c>
      <c r="D41" s="29">
        <f t="shared" si="0"/>
        <v>793</v>
      </c>
      <c r="E41" s="29">
        <v>391</v>
      </c>
      <c r="F41" s="30">
        <v>402</v>
      </c>
    </row>
    <row r="42" spans="1:6" ht="17.25" customHeight="1" thickBot="1">
      <c r="A42" s="144"/>
      <c r="B42" s="46" t="s">
        <v>20</v>
      </c>
      <c r="C42" s="47">
        <f>SUM(C39:C41)</f>
        <v>2573</v>
      </c>
      <c r="D42" s="48">
        <f>SUM(D39:D41)</f>
        <v>5417</v>
      </c>
      <c r="E42" s="48">
        <f>SUM(E39:E41)</f>
        <v>2598</v>
      </c>
      <c r="F42" s="49">
        <f>SUM(F39:F41)</f>
        <v>2819</v>
      </c>
    </row>
    <row r="43" spans="1:6" ht="17.25" customHeight="1" thickTop="1">
      <c r="A43" s="142" t="s">
        <v>43</v>
      </c>
      <c r="B43" s="74" t="s">
        <v>43</v>
      </c>
      <c r="C43" s="25">
        <v>1244</v>
      </c>
      <c r="D43" s="29">
        <f t="shared" si="0"/>
        <v>3360</v>
      </c>
      <c r="E43" s="26">
        <v>1644</v>
      </c>
      <c r="F43" s="27">
        <v>1716</v>
      </c>
    </row>
    <row r="44" spans="1:6" ht="17.25" customHeight="1">
      <c r="A44" s="143"/>
      <c r="B44" s="75" t="s">
        <v>44</v>
      </c>
      <c r="C44" s="28">
        <v>1566</v>
      </c>
      <c r="D44" s="29">
        <f t="shared" si="0"/>
        <v>4517</v>
      </c>
      <c r="E44" s="29">
        <v>2269</v>
      </c>
      <c r="F44" s="30">
        <v>2248</v>
      </c>
    </row>
    <row r="45" spans="1:6" ht="17.25" customHeight="1">
      <c r="A45" s="143"/>
      <c r="B45" s="75" t="s">
        <v>45</v>
      </c>
      <c r="C45" s="28">
        <v>767</v>
      </c>
      <c r="D45" s="29">
        <f t="shared" si="0"/>
        <v>2261</v>
      </c>
      <c r="E45" s="29">
        <v>1111</v>
      </c>
      <c r="F45" s="30">
        <v>1150</v>
      </c>
    </row>
    <row r="46" spans="1:6" ht="17.25" customHeight="1" thickBot="1">
      <c r="A46" s="144"/>
      <c r="B46" s="46" t="s">
        <v>20</v>
      </c>
      <c r="C46" s="47">
        <f>SUM(C43:C45)</f>
        <v>3577</v>
      </c>
      <c r="D46" s="48">
        <f>SUM(D43:D45)</f>
        <v>10138</v>
      </c>
      <c r="E46" s="48">
        <f>SUM(E43:E45)</f>
        <v>5024</v>
      </c>
      <c r="F46" s="49">
        <f>SUM(F43:F45)</f>
        <v>5114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51939</v>
      </c>
      <c r="D47" s="64">
        <f>D18+D21+D25+D32+D38+D42+D46</f>
        <v>126665</v>
      </c>
      <c r="E47" s="64">
        <f>E18+E21+E25+E32+E38+E42+E46</f>
        <v>62269</v>
      </c>
      <c r="F47" s="65">
        <f>F18+F21+F25+F32+F38+F42+F46</f>
        <v>64396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tabSelected="1"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5" t="s">
        <v>53</v>
      </c>
      <c r="E3" s="141"/>
      <c r="F3" s="141"/>
    </row>
    <row r="4" spans="1:6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2" t="s">
        <v>9</v>
      </c>
      <c r="B7" s="74" t="s">
        <v>9</v>
      </c>
      <c r="C7" s="25">
        <v>120</v>
      </c>
      <c r="D7" s="26">
        <f>E7+F7</f>
        <v>243</v>
      </c>
      <c r="E7" s="26">
        <v>95</v>
      </c>
      <c r="F7" s="27">
        <v>148</v>
      </c>
    </row>
    <row r="8" spans="1:6" ht="17.25" customHeight="1">
      <c r="A8" s="143"/>
      <c r="B8" s="75" t="s">
        <v>10</v>
      </c>
      <c r="C8" s="28">
        <v>51</v>
      </c>
      <c r="D8" s="29">
        <f>E8+F8</f>
        <v>116</v>
      </c>
      <c r="E8" s="29">
        <v>53</v>
      </c>
      <c r="F8" s="30">
        <v>63</v>
      </c>
    </row>
    <row r="9" spans="1:6" ht="17.25" customHeight="1">
      <c r="A9" s="143"/>
      <c r="B9" s="75" t="s">
        <v>11</v>
      </c>
      <c r="C9" s="28">
        <v>6</v>
      </c>
      <c r="D9" s="29">
        <f t="shared" ref="D9:D45" si="0">E9+F9</f>
        <v>24</v>
      </c>
      <c r="E9" s="29">
        <v>4</v>
      </c>
      <c r="F9" s="30">
        <v>20</v>
      </c>
    </row>
    <row r="10" spans="1:6" ht="17.25" customHeight="1">
      <c r="A10" s="143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6" ht="17.25" customHeight="1">
      <c r="A11" s="143"/>
      <c r="B11" s="75" t="s">
        <v>13</v>
      </c>
      <c r="C11" s="28">
        <v>14</v>
      </c>
      <c r="D11" s="29">
        <f t="shared" si="0"/>
        <v>14</v>
      </c>
      <c r="E11" s="29">
        <v>12</v>
      </c>
      <c r="F11" s="30">
        <v>2</v>
      </c>
    </row>
    <row r="12" spans="1:6" ht="17.25" customHeight="1">
      <c r="A12" s="143"/>
      <c r="B12" s="75" t="s">
        <v>14</v>
      </c>
      <c r="C12" s="28">
        <v>1</v>
      </c>
      <c r="D12" s="29">
        <f t="shared" si="0"/>
        <v>9</v>
      </c>
      <c r="E12" s="29">
        <v>0</v>
      </c>
      <c r="F12" s="30">
        <v>9</v>
      </c>
    </row>
    <row r="13" spans="1:6" ht="17.25" customHeight="1">
      <c r="A13" s="143"/>
      <c r="B13" s="75" t="s">
        <v>15</v>
      </c>
      <c r="C13" s="28">
        <v>27</v>
      </c>
      <c r="D13" s="29">
        <f t="shared" si="0"/>
        <v>38</v>
      </c>
      <c r="E13" s="29">
        <v>28</v>
      </c>
      <c r="F13" s="30">
        <v>10</v>
      </c>
    </row>
    <row r="14" spans="1:6" ht="17.25" customHeight="1">
      <c r="A14" s="143"/>
      <c r="B14" s="75" t="s">
        <v>16</v>
      </c>
      <c r="C14" s="28">
        <v>12</v>
      </c>
      <c r="D14" s="29">
        <f t="shared" si="0"/>
        <v>20</v>
      </c>
      <c r="E14" s="29">
        <v>13</v>
      </c>
      <c r="F14" s="30">
        <v>7</v>
      </c>
    </row>
    <row r="15" spans="1:6" ht="17.25" customHeight="1">
      <c r="A15" s="143"/>
      <c r="B15" s="75" t="s">
        <v>17</v>
      </c>
      <c r="C15" s="28">
        <v>16</v>
      </c>
      <c r="D15" s="29">
        <f t="shared" si="0"/>
        <v>32</v>
      </c>
      <c r="E15" s="29">
        <v>14</v>
      </c>
      <c r="F15" s="30">
        <v>18</v>
      </c>
    </row>
    <row r="16" spans="1:6" ht="17.25" customHeight="1">
      <c r="A16" s="14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43"/>
      <c r="B17" s="75" t="s">
        <v>19</v>
      </c>
      <c r="C17" s="28">
        <v>1</v>
      </c>
      <c r="D17" s="29">
        <f t="shared" si="0"/>
        <v>4</v>
      </c>
      <c r="E17" s="29">
        <v>0</v>
      </c>
      <c r="F17" s="30">
        <v>4</v>
      </c>
    </row>
    <row r="18" spans="1:6" ht="17.25" customHeight="1" thickBot="1">
      <c r="A18" s="144"/>
      <c r="B18" s="46" t="s">
        <v>20</v>
      </c>
      <c r="C18" s="47">
        <f>SUM(C7:C17)</f>
        <v>248</v>
      </c>
      <c r="D18" s="48">
        <f>SUM(D7:D17)</f>
        <v>504</v>
      </c>
      <c r="E18" s="48">
        <f>SUM(E7:E17)</f>
        <v>219</v>
      </c>
      <c r="F18" s="49">
        <f>SUM(F7:F17)</f>
        <v>285</v>
      </c>
    </row>
    <row r="19" spans="1:6" ht="17.25" customHeight="1" thickTop="1">
      <c r="A19" s="142" t="s">
        <v>21</v>
      </c>
      <c r="B19" s="74" t="s">
        <v>22</v>
      </c>
      <c r="C19" s="31">
        <v>6</v>
      </c>
      <c r="D19" s="29">
        <f t="shared" si="0"/>
        <v>20</v>
      </c>
      <c r="E19" s="32">
        <v>9</v>
      </c>
      <c r="F19" s="33">
        <v>11</v>
      </c>
    </row>
    <row r="20" spans="1:6" ht="17.25" customHeight="1">
      <c r="A20" s="143"/>
      <c r="B20" s="75" t="s">
        <v>23</v>
      </c>
      <c r="C20" s="34">
        <v>0</v>
      </c>
      <c r="D20" s="29">
        <f t="shared" si="0"/>
        <v>0</v>
      </c>
      <c r="E20" s="35">
        <v>0</v>
      </c>
      <c r="F20" s="36">
        <v>0</v>
      </c>
    </row>
    <row r="21" spans="1:6" ht="17.25" customHeight="1" thickBot="1">
      <c r="A21" s="144"/>
      <c r="B21" s="46" t="s">
        <v>20</v>
      </c>
      <c r="C21" s="47">
        <f>SUM(C19:C20)</f>
        <v>6</v>
      </c>
      <c r="D21" s="48">
        <f>SUM(D19:D20)</f>
        <v>20</v>
      </c>
      <c r="E21" s="48">
        <f>SUM(E19:E20)</f>
        <v>9</v>
      </c>
      <c r="F21" s="49">
        <f>SUM(F19:F20)</f>
        <v>11</v>
      </c>
    </row>
    <row r="22" spans="1:6" ht="17.25" customHeight="1" thickTop="1">
      <c r="A22" s="142" t="s">
        <v>24</v>
      </c>
      <c r="B22" s="74" t="s">
        <v>24</v>
      </c>
      <c r="C22" s="50">
        <v>68</v>
      </c>
      <c r="D22" s="29">
        <f t="shared" si="0"/>
        <v>82</v>
      </c>
      <c r="E22" s="51">
        <v>40</v>
      </c>
      <c r="F22" s="52">
        <v>42</v>
      </c>
    </row>
    <row r="23" spans="1:6" ht="17.25" customHeight="1">
      <c r="A23" s="143"/>
      <c r="B23" s="75" t="s">
        <v>25</v>
      </c>
      <c r="C23" s="53">
        <v>0</v>
      </c>
      <c r="D23" s="29">
        <f t="shared" si="0"/>
        <v>1</v>
      </c>
      <c r="E23" s="54">
        <v>0</v>
      </c>
      <c r="F23" s="55">
        <v>1</v>
      </c>
    </row>
    <row r="24" spans="1:6" ht="17.25" customHeight="1">
      <c r="A24" s="143"/>
      <c r="B24" s="75" t="s">
        <v>26</v>
      </c>
      <c r="C24" s="53">
        <v>8</v>
      </c>
      <c r="D24" s="29">
        <f t="shared" si="0"/>
        <v>9</v>
      </c>
      <c r="E24" s="54">
        <v>0</v>
      </c>
      <c r="F24" s="55">
        <v>9</v>
      </c>
    </row>
    <row r="25" spans="1:6" ht="17.25" customHeight="1" thickBot="1">
      <c r="A25" s="144"/>
      <c r="B25" s="46" t="s">
        <v>20</v>
      </c>
      <c r="C25" s="47">
        <f>SUM(C22:C24)</f>
        <v>76</v>
      </c>
      <c r="D25" s="48">
        <f>SUM(D22:D24)</f>
        <v>92</v>
      </c>
      <c r="E25" s="48">
        <f>SUM(E22:E24)</f>
        <v>40</v>
      </c>
      <c r="F25" s="49">
        <f>SUM(F22:F24)</f>
        <v>52</v>
      </c>
    </row>
    <row r="26" spans="1:6" ht="17.25" customHeight="1" thickTop="1">
      <c r="A26" s="142" t="s">
        <v>27</v>
      </c>
      <c r="B26" s="74" t="s">
        <v>28</v>
      </c>
      <c r="C26" s="50">
        <v>4</v>
      </c>
      <c r="D26" s="29">
        <f t="shared" si="0"/>
        <v>20</v>
      </c>
      <c r="E26" s="51">
        <v>3</v>
      </c>
      <c r="F26" s="52">
        <v>17</v>
      </c>
    </row>
    <row r="27" spans="1:6" ht="17.25" customHeight="1">
      <c r="A27" s="143"/>
      <c r="B27" s="75" t="s">
        <v>29</v>
      </c>
      <c r="C27" s="53">
        <v>9</v>
      </c>
      <c r="D27" s="29">
        <f t="shared" si="0"/>
        <v>25</v>
      </c>
      <c r="E27" s="54">
        <v>7</v>
      </c>
      <c r="F27" s="55">
        <v>18</v>
      </c>
    </row>
    <row r="28" spans="1:6" ht="17.25" customHeight="1">
      <c r="A28" s="143"/>
      <c r="B28" s="75" t="s">
        <v>30</v>
      </c>
      <c r="C28" s="53">
        <v>1</v>
      </c>
      <c r="D28" s="29">
        <f t="shared" si="0"/>
        <v>5</v>
      </c>
      <c r="E28" s="54">
        <v>0</v>
      </c>
      <c r="F28" s="55">
        <v>5</v>
      </c>
    </row>
    <row r="29" spans="1:6" ht="17.25" customHeight="1">
      <c r="A29" s="143"/>
      <c r="B29" s="75" t="s">
        <v>31</v>
      </c>
      <c r="C29" s="53">
        <v>0</v>
      </c>
      <c r="D29" s="29">
        <f t="shared" si="0"/>
        <v>1</v>
      </c>
      <c r="E29" s="54">
        <v>0</v>
      </c>
      <c r="F29" s="55">
        <v>1</v>
      </c>
    </row>
    <row r="30" spans="1:6" ht="17.25" customHeight="1">
      <c r="A30" s="143"/>
      <c r="B30" s="75" t="s">
        <v>32</v>
      </c>
      <c r="C30" s="53">
        <v>10</v>
      </c>
      <c r="D30" s="29">
        <f t="shared" si="0"/>
        <v>20</v>
      </c>
      <c r="E30" s="54">
        <v>2</v>
      </c>
      <c r="F30" s="55">
        <v>18</v>
      </c>
    </row>
    <row r="31" spans="1:6" ht="17.25" customHeight="1">
      <c r="A31" s="143"/>
      <c r="B31" s="75" t="s">
        <v>33</v>
      </c>
      <c r="C31" s="56">
        <v>6</v>
      </c>
      <c r="D31" s="29">
        <f t="shared" si="0"/>
        <v>6</v>
      </c>
      <c r="E31" s="57">
        <v>0</v>
      </c>
      <c r="F31" s="58">
        <v>6</v>
      </c>
    </row>
    <row r="32" spans="1:6" ht="17.25" customHeight="1" thickBot="1">
      <c r="A32" s="144"/>
      <c r="B32" s="46" t="s">
        <v>20</v>
      </c>
      <c r="C32" s="47">
        <f>SUM(C26:C31)</f>
        <v>30</v>
      </c>
      <c r="D32" s="48">
        <f>SUM(D26:D31)</f>
        <v>77</v>
      </c>
      <c r="E32" s="48">
        <f>SUM(E26:E31)</f>
        <v>12</v>
      </c>
      <c r="F32" s="49">
        <f>SUM(F26:F31)</f>
        <v>65</v>
      </c>
    </row>
    <row r="33" spans="1:6" ht="17.25" customHeight="1" thickTop="1">
      <c r="A33" s="142" t="s">
        <v>34</v>
      </c>
      <c r="B33" s="74" t="s">
        <v>34</v>
      </c>
      <c r="C33" s="25">
        <v>3</v>
      </c>
      <c r="D33" s="29">
        <f t="shared" si="0"/>
        <v>7</v>
      </c>
      <c r="E33" s="26">
        <v>3</v>
      </c>
      <c r="F33" s="27">
        <v>4</v>
      </c>
    </row>
    <row r="34" spans="1:6" ht="17.25" customHeight="1">
      <c r="A34" s="143"/>
      <c r="B34" s="75" t="s">
        <v>35</v>
      </c>
      <c r="C34" s="28">
        <v>0</v>
      </c>
      <c r="D34" s="29">
        <f t="shared" si="0"/>
        <v>1</v>
      </c>
      <c r="E34" s="29">
        <v>0</v>
      </c>
      <c r="F34" s="30">
        <v>1</v>
      </c>
    </row>
    <row r="35" spans="1:6" ht="17.25" customHeight="1">
      <c r="A35" s="143"/>
      <c r="B35" s="75" t="s">
        <v>36</v>
      </c>
      <c r="C35" s="28">
        <v>0</v>
      </c>
      <c r="D35" s="29">
        <f t="shared" si="0"/>
        <v>7</v>
      </c>
      <c r="E35" s="29">
        <v>0</v>
      </c>
      <c r="F35" s="30">
        <v>7</v>
      </c>
    </row>
    <row r="36" spans="1:6" ht="17.25" customHeight="1">
      <c r="A36" s="143"/>
      <c r="B36" s="75" t="s">
        <v>37</v>
      </c>
      <c r="C36" s="28">
        <v>0</v>
      </c>
      <c r="D36" s="29">
        <f t="shared" si="0"/>
        <v>3</v>
      </c>
      <c r="E36" s="29">
        <v>0</v>
      </c>
      <c r="F36" s="30">
        <v>3</v>
      </c>
    </row>
    <row r="37" spans="1:6" ht="17.25" customHeight="1">
      <c r="A37" s="143"/>
      <c r="B37" s="75" t="s">
        <v>38</v>
      </c>
      <c r="C37" s="28">
        <v>6</v>
      </c>
      <c r="D37" s="29">
        <f t="shared" si="0"/>
        <v>10</v>
      </c>
      <c r="E37" s="29">
        <v>9</v>
      </c>
      <c r="F37" s="30">
        <v>1</v>
      </c>
    </row>
    <row r="38" spans="1:6" ht="17.25" customHeight="1" thickBot="1">
      <c r="A38" s="144"/>
      <c r="B38" s="46" t="s">
        <v>20</v>
      </c>
      <c r="C38" s="47">
        <f>SUM(C33:C37)</f>
        <v>9</v>
      </c>
      <c r="D38" s="48">
        <f>SUM(D33:D37)</f>
        <v>28</v>
      </c>
      <c r="E38" s="48">
        <f>SUM(E33:E37)</f>
        <v>12</v>
      </c>
      <c r="F38" s="49">
        <f>SUM(F33:F37)</f>
        <v>16</v>
      </c>
    </row>
    <row r="39" spans="1:6" ht="17.25" customHeight="1" thickTop="1">
      <c r="A39" s="142" t="s">
        <v>39</v>
      </c>
      <c r="B39" s="74" t="s">
        <v>40</v>
      </c>
      <c r="C39" s="59">
        <v>4</v>
      </c>
      <c r="D39" s="29">
        <f t="shared" si="0"/>
        <v>10</v>
      </c>
      <c r="E39" s="60">
        <v>2</v>
      </c>
      <c r="F39" s="61">
        <v>8</v>
      </c>
    </row>
    <row r="40" spans="1:6" ht="17.25" customHeight="1">
      <c r="A40" s="143"/>
      <c r="B40" s="75" t="s">
        <v>41</v>
      </c>
      <c r="C40" s="56">
        <v>5</v>
      </c>
      <c r="D40" s="29">
        <f t="shared" si="0"/>
        <v>10</v>
      </c>
      <c r="E40" s="57">
        <v>5</v>
      </c>
      <c r="F40" s="58">
        <v>5</v>
      </c>
    </row>
    <row r="41" spans="1:6" ht="17.25" customHeight="1">
      <c r="A41" s="143"/>
      <c r="B41" s="75" t="s">
        <v>42</v>
      </c>
      <c r="C41" s="28">
        <v>0</v>
      </c>
      <c r="D41" s="29">
        <f t="shared" si="0"/>
        <v>2</v>
      </c>
      <c r="E41" s="29">
        <v>0</v>
      </c>
      <c r="F41" s="30">
        <v>2</v>
      </c>
    </row>
    <row r="42" spans="1:6" ht="17.25" customHeight="1" thickBot="1">
      <c r="A42" s="144"/>
      <c r="B42" s="46" t="s">
        <v>20</v>
      </c>
      <c r="C42" s="47">
        <f>SUM(C39:C41)</f>
        <v>9</v>
      </c>
      <c r="D42" s="48">
        <f>SUM(D39:D41)</f>
        <v>22</v>
      </c>
      <c r="E42" s="48">
        <f>SUM(E39:E41)</f>
        <v>7</v>
      </c>
      <c r="F42" s="49">
        <f>SUM(F39:F41)</f>
        <v>15</v>
      </c>
    </row>
    <row r="43" spans="1:6" ht="17.25" customHeight="1" thickTop="1">
      <c r="A43" s="142" t="s">
        <v>43</v>
      </c>
      <c r="B43" s="74" t="s">
        <v>43</v>
      </c>
      <c r="C43" s="25">
        <v>12</v>
      </c>
      <c r="D43" s="29">
        <f t="shared" si="0"/>
        <v>35</v>
      </c>
      <c r="E43" s="26">
        <v>23</v>
      </c>
      <c r="F43" s="27">
        <v>12</v>
      </c>
    </row>
    <row r="44" spans="1:6" ht="17.25" customHeight="1">
      <c r="A44" s="143"/>
      <c r="B44" s="75" t="s">
        <v>44</v>
      </c>
      <c r="C44" s="28">
        <v>16</v>
      </c>
      <c r="D44" s="29">
        <f t="shared" si="0"/>
        <v>31</v>
      </c>
      <c r="E44" s="29">
        <v>16</v>
      </c>
      <c r="F44" s="77">
        <v>15</v>
      </c>
    </row>
    <row r="45" spans="1:6" ht="17.25" customHeight="1">
      <c r="A45" s="143"/>
      <c r="B45" s="75" t="s">
        <v>45</v>
      </c>
      <c r="C45" s="28">
        <v>3</v>
      </c>
      <c r="D45" s="29">
        <f t="shared" si="0"/>
        <v>9</v>
      </c>
      <c r="E45" s="29">
        <v>3</v>
      </c>
      <c r="F45" s="30">
        <v>6</v>
      </c>
    </row>
    <row r="46" spans="1:6" ht="17.25" customHeight="1" thickBot="1">
      <c r="A46" s="144"/>
      <c r="B46" s="46" t="s">
        <v>20</v>
      </c>
      <c r="C46" s="47">
        <f>SUM(C43:C45)</f>
        <v>31</v>
      </c>
      <c r="D46" s="48">
        <f>SUM(D43:D45)</f>
        <v>75</v>
      </c>
      <c r="E46" s="48">
        <f>SUM(E43:E45)</f>
        <v>42</v>
      </c>
      <c r="F46" s="49">
        <f>SUM(F43:F45)</f>
        <v>33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409</v>
      </c>
      <c r="D47" s="64">
        <f>D18+D21+D25+D32+D38+D42+D46</f>
        <v>818</v>
      </c>
      <c r="E47" s="64">
        <f>E18+E21+E25+E32+E38+E42+E46</f>
        <v>341</v>
      </c>
      <c r="F47" s="65">
        <f>F18+F21+F25+F32+F38+F42+F46</f>
        <v>477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令和3年6月1日</vt:lpstr>
      <vt:lpstr>令和3年6月1日地区別人口世帯数【日本人】</vt:lpstr>
      <vt:lpstr>令和3年6月1日地区別人口世帯数【外国人】</vt:lpstr>
      <vt:lpstr>令和3年6月1日!Print_Area</vt:lpstr>
      <vt:lpstr>令和3年6月1日!Print_Titles</vt:lpstr>
      <vt:lpstr>令和3年6月1日地区別人口世帯数【外国人】!Print_Titles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2021-11-08T02:45:33Z</cp:lastPrinted>
  <dcterms:created xsi:type="dcterms:W3CDTF">2010-03-17T01:09:11Z</dcterms:created>
  <dcterms:modified xsi:type="dcterms:W3CDTF">2021-11-08T02:46:07Z</dcterms:modified>
</cp:coreProperties>
</file>