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1985" yWindow="-15" windowWidth="12030" windowHeight="10065" tabRatio="843"/>
  </bookViews>
  <sheets>
    <sheet name="令和3年11月1日" sheetId="1" r:id="rId1"/>
    <sheet name="令和3年11月1日地区別人口世帯数【日本人】" sheetId="2" r:id="rId2"/>
    <sheet name="令和3年11月1日地区別人口世帯数【外国人】" sheetId="3" r:id="rId3"/>
  </sheets>
  <definedNames>
    <definedName name="_xlnm.Print_Area" localSheetId="0">令和3年11月1日!$A$1:$J$97</definedName>
    <definedName name="_xlnm.Print_Titles" localSheetId="0">令和3年11月1日!$12:$14</definedName>
    <definedName name="_xlnm.Print_Titles" localSheetId="2">令和3年11月1日地区別人口世帯数【外国人】!$4:$6</definedName>
  </definedNames>
  <calcPr calcId="145621"/>
</workbook>
</file>

<file path=xl/calcChain.xml><?xml version="1.0" encoding="utf-8"?>
<calcChain xmlns="http://schemas.openxmlformats.org/spreadsheetml/2006/main">
  <c r="D45" i="3" l="1"/>
  <c r="D44" i="3"/>
  <c r="D43" i="3"/>
  <c r="D41" i="3"/>
  <c r="D40" i="3"/>
  <c r="D39" i="3"/>
  <c r="D37" i="3"/>
  <c r="D36" i="3"/>
  <c r="D35" i="3"/>
  <c r="D34" i="3"/>
  <c r="D33" i="3"/>
  <c r="D30" i="3"/>
  <c r="D31" i="3"/>
  <c r="D29" i="3"/>
  <c r="D28" i="3"/>
  <c r="D27" i="3"/>
  <c r="D26" i="3"/>
  <c r="D24" i="3"/>
  <c r="D23" i="3"/>
  <c r="D22" i="3"/>
  <c r="D20" i="3"/>
  <c r="D19" i="3"/>
  <c r="D9" i="3"/>
  <c r="D10" i="3"/>
  <c r="D11" i="3"/>
  <c r="D12" i="3"/>
  <c r="D13" i="3"/>
  <c r="D14" i="3"/>
  <c r="D15" i="3"/>
  <c r="D16" i="3"/>
  <c r="D17" i="3"/>
  <c r="D8" i="3"/>
  <c r="D7" i="3"/>
  <c r="D47" i="2"/>
  <c r="C18" i="2"/>
  <c r="D45" i="2"/>
  <c r="D44" i="2"/>
  <c r="D43" i="2"/>
  <c r="D41" i="2"/>
  <c r="D40" i="2"/>
  <c r="D39" i="2"/>
  <c r="D37" i="2"/>
  <c r="D36" i="2"/>
  <c r="D27" i="2"/>
  <c r="D26" i="2"/>
  <c r="D35" i="2"/>
  <c r="D34" i="2"/>
  <c r="D33" i="2"/>
  <c r="D31" i="2"/>
  <c r="D30" i="2"/>
  <c r="D29" i="2"/>
  <c r="D28" i="2"/>
  <c r="D24" i="2"/>
  <c r="D23" i="2"/>
  <c r="D22" i="2"/>
  <c r="D20" i="2"/>
  <c r="D19" i="2"/>
  <c r="D9" i="2"/>
  <c r="D10" i="2"/>
  <c r="D11" i="2"/>
  <c r="D12" i="2"/>
  <c r="D13" i="2"/>
  <c r="D14" i="2"/>
  <c r="D15" i="2"/>
  <c r="D16" i="2"/>
  <c r="D17" i="2"/>
  <c r="D8" i="2"/>
  <c r="D7" i="2"/>
  <c r="C42" i="3" l="1"/>
  <c r="C38" i="3"/>
  <c r="C32" i="3"/>
  <c r="C25" i="3"/>
  <c r="C18" i="3"/>
  <c r="C21" i="3"/>
  <c r="C46" i="3"/>
  <c r="F46" i="3"/>
  <c r="C42" i="2"/>
  <c r="F25" i="2"/>
  <c r="E25" i="2"/>
  <c r="F18" i="2"/>
  <c r="C21" i="2"/>
  <c r="E32" i="2"/>
  <c r="E18" i="3"/>
  <c r="E21" i="3"/>
  <c r="E25" i="3"/>
  <c r="E32" i="3"/>
  <c r="E38" i="3"/>
  <c r="E42" i="3"/>
  <c r="E46" i="3"/>
  <c r="D21" i="3" l="1"/>
  <c r="D25" i="2"/>
  <c r="E47" i="3"/>
  <c r="C47" i="3"/>
  <c r="E18" i="2"/>
  <c r="D21" i="2"/>
  <c r="E21" i="2"/>
  <c r="F21" i="2"/>
  <c r="C25" i="2"/>
  <c r="F32" i="2"/>
  <c r="C32" i="2"/>
  <c r="D32" i="2"/>
  <c r="C38" i="2"/>
  <c r="E38" i="2"/>
  <c r="F38" i="2"/>
  <c r="D42" i="2"/>
  <c r="E42" i="2"/>
  <c r="F42" i="2"/>
  <c r="C46" i="2"/>
  <c r="F46" i="2"/>
  <c r="F18" i="3"/>
  <c r="F21" i="3"/>
  <c r="D25" i="3"/>
  <c r="F32" i="3"/>
  <c r="F38" i="3"/>
  <c r="D42" i="3"/>
  <c r="F42" i="3"/>
  <c r="D46" i="3"/>
  <c r="E46" i="2"/>
  <c r="F25" i="3"/>
  <c r="D38" i="3"/>
  <c r="D18" i="3" l="1"/>
  <c r="D46" i="2"/>
  <c r="D38" i="2"/>
  <c r="D18" i="2"/>
  <c r="F47" i="2"/>
  <c r="D32" i="3"/>
  <c r="F47" i="3"/>
  <c r="E47" i="2"/>
  <c r="C47" i="2"/>
  <c r="D47" i="3" l="1"/>
</calcChain>
</file>

<file path=xl/sharedStrings.xml><?xml version="1.0" encoding="utf-8"?>
<sst xmlns="http://schemas.openxmlformats.org/spreadsheetml/2006/main" count="208" uniqueCount="112">
  <si>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2"/>
  </si>
  <si>
    <t>【日本人 入力表】</t>
    <rPh sb="1" eb="4">
      <t>ニホンジン</t>
    </rPh>
    <rPh sb="5" eb="7">
      <t>ニュウリョク</t>
    </rPh>
    <rPh sb="7" eb="8">
      <t>ヒョウ</t>
    </rPh>
    <phoneticPr fontId="2"/>
  </si>
  <si>
    <t>【外国人 入力表】</t>
    <rPh sb="1" eb="3">
      <t>ガイコク</t>
    </rPh>
    <rPh sb="3" eb="4">
      <t>ジン</t>
    </rPh>
    <rPh sb="5" eb="7">
      <t>ニュウリョク</t>
    </rPh>
    <rPh sb="7" eb="8">
      <t>ヒョウ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</si>
  <si>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</si>
  <si>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</si>
  <si>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本月</t>
    <rPh sb="0" eb="1">
      <t>ホン</t>
    </rPh>
    <rPh sb="1" eb="2">
      <t>ゲツ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</si>
  <si>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</si>
  <si>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</si>
  <si>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</si>
  <si>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古川</t>
    <rPh sb="0" eb="2">
      <t>フ</t>
    </rPh>
    <phoneticPr fontId="2"/>
  </si>
  <si>
    <t>荒雄</t>
    <rPh sb="0" eb="2">
      <t>アラオ</t>
    </rPh>
    <phoneticPr fontId="2"/>
  </si>
  <si>
    <t>志田</t>
    <rPh sb="0" eb="2">
      <t>シダ</t>
    </rPh>
    <phoneticPr fontId="2"/>
  </si>
  <si>
    <t>西古川</t>
    <rPh sb="0" eb="1">
      <t>ニシ</t>
    </rPh>
    <rPh sb="1" eb="3">
      <t>フルカワ</t>
    </rPh>
    <phoneticPr fontId="2"/>
  </si>
  <si>
    <t>東大崎</t>
    <rPh sb="0" eb="3">
      <t>ヒガシオオサキ</t>
    </rPh>
    <phoneticPr fontId="2"/>
  </si>
  <si>
    <t>宮沢</t>
    <rPh sb="0" eb="2">
      <t>ミヤザワ</t>
    </rPh>
    <phoneticPr fontId="2"/>
  </si>
  <si>
    <t>長岡</t>
    <rPh sb="0" eb="2">
      <t>ナガオカ</t>
    </rPh>
    <phoneticPr fontId="2"/>
  </si>
  <si>
    <t>富永</t>
    <rPh sb="0" eb="2">
      <t>トミナガ</t>
    </rPh>
    <phoneticPr fontId="2"/>
  </si>
  <si>
    <t>敷玉</t>
    <rPh sb="0" eb="1">
      <t>シキ</t>
    </rPh>
    <rPh sb="1" eb="2">
      <t>タマ</t>
    </rPh>
    <phoneticPr fontId="2"/>
  </si>
  <si>
    <t>高倉</t>
    <rPh sb="0" eb="2">
      <t>タカクラ</t>
    </rPh>
    <phoneticPr fontId="2"/>
  </si>
  <si>
    <t>清滝</t>
    <rPh sb="0" eb="2">
      <t>キヨタキ</t>
    </rPh>
    <phoneticPr fontId="2"/>
  </si>
  <si>
    <t>小計</t>
    <phoneticPr fontId="2"/>
  </si>
  <si>
    <t>松山</t>
    <rPh sb="0" eb="2">
      <t>マツヤマ</t>
    </rPh>
    <phoneticPr fontId="2"/>
  </si>
  <si>
    <t>松山</t>
    <rPh sb="0" eb="2">
      <t>マ</t>
    </rPh>
    <phoneticPr fontId="2"/>
  </si>
  <si>
    <t>下伊場野</t>
    <rPh sb="0" eb="1">
      <t>シモ</t>
    </rPh>
    <rPh sb="1" eb="2">
      <t>イ</t>
    </rPh>
    <rPh sb="2" eb="3">
      <t>バ</t>
    </rPh>
    <rPh sb="3" eb="4">
      <t>ノ</t>
    </rPh>
    <phoneticPr fontId="2"/>
  </si>
  <si>
    <t>三本木</t>
    <rPh sb="0" eb="3">
      <t>サ</t>
    </rPh>
    <phoneticPr fontId="2"/>
  </si>
  <si>
    <t>伊場野</t>
    <phoneticPr fontId="2"/>
  </si>
  <si>
    <t>新沼</t>
    <rPh sb="0" eb="2">
      <t>ニイヌマ</t>
    </rPh>
    <phoneticPr fontId="2"/>
  </si>
  <si>
    <t>鹿島台</t>
    <rPh sb="0" eb="3">
      <t>カ</t>
    </rPh>
    <phoneticPr fontId="2"/>
  </si>
  <si>
    <t>木間塚</t>
    <rPh sb="0" eb="1">
      <t>キ</t>
    </rPh>
    <rPh sb="1" eb="2">
      <t>マ</t>
    </rPh>
    <rPh sb="2" eb="3">
      <t>ツカ</t>
    </rPh>
    <phoneticPr fontId="2"/>
  </si>
  <si>
    <t>平渡</t>
    <rPh sb="0" eb="1">
      <t>ヒラ</t>
    </rPh>
    <rPh sb="1" eb="2">
      <t>ワタ</t>
    </rPh>
    <phoneticPr fontId="2"/>
  </si>
  <si>
    <t>広長</t>
    <rPh sb="0" eb="1">
      <t>ヒロ</t>
    </rPh>
    <rPh sb="1" eb="2">
      <t>チョウ</t>
    </rPh>
    <phoneticPr fontId="2"/>
  </si>
  <si>
    <t>深谷</t>
    <rPh sb="0" eb="2">
      <t>フカヤ</t>
    </rPh>
    <phoneticPr fontId="2"/>
  </si>
  <si>
    <t>大迫</t>
    <rPh sb="0" eb="2">
      <t>オオハサマ</t>
    </rPh>
    <phoneticPr fontId="2"/>
  </si>
  <si>
    <t>船越</t>
    <rPh sb="0" eb="2">
      <t>フナコシ</t>
    </rPh>
    <phoneticPr fontId="2"/>
  </si>
  <si>
    <t>岩出山</t>
    <rPh sb="0" eb="3">
      <t>イ</t>
    </rPh>
    <phoneticPr fontId="2"/>
  </si>
  <si>
    <t>真山</t>
    <rPh sb="0" eb="2">
      <t>マヤマ</t>
    </rPh>
    <phoneticPr fontId="2"/>
  </si>
  <si>
    <t>池月</t>
    <rPh sb="0" eb="1">
      <t>イケ</t>
    </rPh>
    <rPh sb="1" eb="2">
      <t>ツキ</t>
    </rPh>
    <phoneticPr fontId="2"/>
  </si>
  <si>
    <t>上野目</t>
    <rPh sb="0" eb="1">
      <t>カミ</t>
    </rPh>
    <rPh sb="1" eb="2">
      <t>ノ</t>
    </rPh>
    <rPh sb="2" eb="3">
      <t>メ</t>
    </rPh>
    <phoneticPr fontId="2"/>
  </si>
  <si>
    <t>西大崎</t>
    <rPh sb="0" eb="1">
      <t>ニシ</t>
    </rPh>
    <rPh sb="1" eb="3">
      <t>オオサキ</t>
    </rPh>
    <phoneticPr fontId="2"/>
  </si>
  <si>
    <t>鳴子温泉</t>
    <rPh sb="0" eb="2">
      <t>ナ</t>
    </rPh>
    <rPh sb="2" eb="4">
      <t>オンセン</t>
    </rPh>
    <phoneticPr fontId="2"/>
  </si>
  <si>
    <t>鳴子</t>
    <rPh sb="0" eb="2">
      <t>ナルコ</t>
    </rPh>
    <phoneticPr fontId="2"/>
  </si>
  <si>
    <t>川渡</t>
    <rPh sb="0" eb="1">
      <t>カワ</t>
    </rPh>
    <rPh sb="1" eb="2">
      <t>ワタ</t>
    </rPh>
    <phoneticPr fontId="2"/>
  </si>
  <si>
    <t>鬼首</t>
    <rPh sb="0" eb="1">
      <t>オニ</t>
    </rPh>
    <rPh sb="1" eb="2">
      <t>クビ</t>
    </rPh>
    <phoneticPr fontId="2"/>
  </si>
  <si>
    <t>田尻</t>
    <rPh sb="0" eb="2">
      <t>タジリ</t>
    </rPh>
    <phoneticPr fontId="2"/>
  </si>
  <si>
    <t>沼部</t>
    <rPh sb="0" eb="2">
      <t>ヌマベ</t>
    </rPh>
    <phoneticPr fontId="2"/>
  </si>
  <si>
    <t>大貫</t>
    <rPh sb="0" eb="2">
      <t>オオヌキ</t>
    </rPh>
    <phoneticPr fontId="2"/>
  </si>
  <si>
    <t>日本人</t>
    <rPh sb="0" eb="3">
      <t>ニホンジン</t>
    </rPh>
    <phoneticPr fontId="2"/>
  </si>
  <si>
    <t>地域</t>
    <rPh sb="0" eb="2">
      <t>チイキ</t>
    </rPh>
    <phoneticPr fontId="2"/>
  </si>
  <si>
    <t>地区</t>
    <rPh sb="0" eb="2">
      <t>チク</t>
    </rPh>
    <phoneticPr fontId="2"/>
  </si>
  <si>
    <t>外国人</t>
    <rPh sb="0" eb="2">
      <t>ガイコク</t>
    </rPh>
    <rPh sb="2" eb="3">
      <t>ジン</t>
    </rPh>
    <phoneticPr fontId="2"/>
  </si>
  <si>
    <t>令和3年11月1日現在</t>
  </si>
  <si>
    <t>令和3年11月1日住基人口（日本人）</t>
    <rPh sb="0" eb="2">
      <t>レイワ</t>
    </rPh>
    <rPh sb="3" eb="4">
      <t>ネン</t>
    </rPh>
    <rPh sb="6" eb="7">
      <t>ガツ</t>
    </rPh>
    <rPh sb="8" eb="9">
      <t>ニチ</t>
    </rPh>
    <rPh sb="9" eb="11">
      <t>ジュウキ</t>
    </rPh>
    <rPh sb="11" eb="13">
      <t>ジンコウ</t>
    </rPh>
    <rPh sb="14" eb="17">
      <t>ニホンジン</t>
    </rPh>
    <phoneticPr fontId="2"/>
  </si>
  <si>
    <t>令和3年11月1日住基人口（外国人）</t>
    <rPh sb="0" eb="2">
      <t>レイワ</t>
    </rPh>
    <rPh sb="3" eb="4">
      <t>ネン</t>
    </rPh>
    <rPh sb="6" eb="7">
      <t>ガツ</t>
    </rPh>
    <rPh sb="8" eb="9">
      <t>ニチ</t>
    </rPh>
    <rPh sb="9" eb="13">
      <t>ジュウキジンコウ</t>
    </rPh>
    <rPh sb="14" eb="17">
      <t>ガイコクジン</t>
    </rPh>
    <phoneticPr fontId="2"/>
  </si>
  <si>
    <t>自然動態及び社会動態の増減調べ</t>
  </si>
  <si>
    <t>大崎市（日本人＋外国人）</t>
  </si>
  <si>
    <t>区分</t>
  </si>
  <si>
    <t>男</t>
  </si>
  <si>
    <t>女</t>
  </si>
  <si>
    <t>計</t>
  </si>
  <si>
    <t>増減数</t>
  </si>
  <si>
    <t>人口増減数</t>
  </si>
  <si>
    <t>自然動態</t>
  </si>
  <si>
    <t>出生</t>
  </si>
  <si>
    <t>死亡</t>
  </si>
  <si>
    <t>社会動態</t>
  </si>
  <si>
    <t>転入</t>
  </si>
  <si>
    <t>転出</t>
  </si>
  <si>
    <t>地区別人口・世帯数調べ</t>
  </si>
  <si>
    <t>上段外国人
下段日本人</t>
  </si>
  <si>
    <t>地域</t>
  </si>
  <si>
    <t>地区</t>
  </si>
  <si>
    <t>世帯数</t>
  </si>
  <si>
    <t>人　口</t>
  </si>
  <si>
    <t>前月比</t>
  </si>
  <si>
    <t>本月</t>
  </si>
  <si>
    <t>古川</t>
  </si>
  <si>
    <t>荒雄</t>
  </si>
  <si>
    <t>志田</t>
  </si>
  <si>
    <t>西古川</t>
  </si>
  <si>
    <t>東大崎</t>
  </si>
  <si>
    <t>宮沢</t>
  </si>
  <si>
    <t>長岡</t>
  </si>
  <si>
    <t>富永</t>
  </si>
  <si>
    <t>敷玉</t>
  </si>
  <si>
    <t>高倉</t>
  </si>
  <si>
    <t>清滝</t>
  </si>
  <si>
    <t>小計</t>
  </si>
  <si>
    <t>松山</t>
  </si>
  <si>
    <t>下伊場野</t>
  </si>
  <si>
    <t>三本木</t>
  </si>
  <si>
    <t>伊場野</t>
  </si>
  <si>
    <t>新沼</t>
  </si>
  <si>
    <t>鹿島台</t>
  </si>
  <si>
    <t>木間塚</t>
  </si>
  <si>
    <t>平渡</t>
  </si>
  <si>
    <t>広長</t>
  </si>
  <si>
    <t>深谷</t>
  </si>
  <si>
    <t>大迫</t>
  </si>
  <si>
    <t>船越</t>
  </si>
  <si>
    <t>岩出山</t>
  </si>
  <si>
    <t>真山</t>
  </si>
  <si>
    <t>池月</t>
  </si>
  <si>
    <t>上野目</t>
  </si>
  <si>
    <t>西大崎</t>
  </si>
  <si>
    <t>鳴子温泉</t>
  </si>
  <si>
    <t>鳴子</t>
  </si>
  <si>
    <t>川渡</t>
  </si>
  <si>
    <t>鬼首</t>
  </si>
  <si>
    <t>田尻</t>
  </si>
  <si>
    <t>沼部</t>
  </si>
  <si>
    <t>大貫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</si>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</sst>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&quot;△ &quot;#,##0"/>
    <numFmt numFmtId="178" formatCode="#,##0_);[Red]\(#,##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標準明朝"/>
      <family val="1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6" fillId="0" borderId="0"/>
    <xf numFmtId="0" fontId="1" fillId="0" borderId="0">
      <alignment vertical="center"/>
    </xf>
  </cellStyleXfs>
  <cellXfs count="147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178" fontId="1" fillId="0" borderId="0" xfId="0" applyNumberFormat="1" applyFont="1" applyFill="1" applyBorder="1">
      <alignment vertical="center"/>
    </xf>
    <xf numFmtId="0" fontId="0" fillId="3" borderId="11" xfId="0" applyFill="1" applyBorder="1">
      <alignment vertical="center"/>
    </xf>
    <xf numFmtId="177" fontId="1" fillId="3" borderId="12" xfId="0" applyNumberFormat="1" applyFont="1" applyFill="1" applyBorder="1">
      <alignment vertical="center"/>
    </xf>
    <xf numFmtId="178" fontId="1" fillId="3" borderId="12" xfId="0" applyNumberFormat="1" applyFont="1" applyFill="1" applyBorder="1">
      <alignment vertical="center"/>
    </xf>
    <xf numFmtId="0" fontId="0" fillId="0" borderId="0" xfId="0" applyBorder="1">
      <alignment vertical="center"/>
    </xf>
    <xf numFmtId="178" fontId="0" fillId="0" borderId="0" xfId="2" applyNumberFormat="1" applyFon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1" fillId="0" borderId="0" xfId="1" applyNumberFormat="1" applyFont="1" applyFill="1" applyBorder="1" applyAlignment="1">
      <alignment vertical="center"/>
    </xf>
    <xf numFmtId="178" fontId="0" fillId="0" borderId="0" xfId="0" applyNumberFormat="1" applyFont="1" applyFill="1" applyBorder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13" xfId="0" applyBorder="1" applyAlignment="1">
      <alignment horizontal="center" vertical="center"/>
    </xf>
    <xf numFmtId="176" fontId="1" fillId="4" borderId="14" xfId="1" applyNumberFormat="1" applyFont="1" applyFill="1" applyBorder="1" applyAlignment="1">
      <alignment vertical="center"/>
    </xf>
    <xf numFmtId="178" fontId="1" fillId="4" borderId="14" xfId="1" applyNumberFormat="1" applyFont="1" applyFill="1" applyBorder="1" applyAlignment="1">
      <alignment vertical="center"/>
    </xf>
    <xf numFmtId="178" fontId="1" fillId="4" borderId="15" xfId="1" applyNumberFormat="1" applyFont="1" applyFill="1" applyBorder="1" applyAlignment="1">
      <alignment vertical="center"/>
    </xf>
    <xf numFmtId="176" fontId="1" fillId="4" borderId="3" xfId="1" applyNumberFormat="1" applyFont="1" applyFill="1" applyBorder="1" applyAlignment="1">
      <alignment vertical="center"/>
    </xf>
    <xf numFmtId="178" fontId="1" fillId="4" borderId="3" xfId="1" applyNumberFormat="1" applyFont="1" applyFill="1" applyBorder="1" applyAlignment="1">
      <alignment vertical="center"/>
    </xf>
    <xf numFmtId="178" fontId="1" fillId="4" borderId="16" xfId="1" applyNumberFormat="1" applyFont="1" applyFill="1" applyBorder="1" applyAlignment="1">
      <alignment vertical="center"/>
    </xf>
    <xf numFmtId="176" fontId="1" fillId="4" borderId="14" xfId="2" applyNumberFormat="1" applyFont="1" applyFill="1" applyBorder="1" applyAlignment="1">
      <alignment horizontal="right" vertical="center"/>
    </xf>
    <xf numFmtId="178" fontId="1" fillId="4" borderId="14" xfId="2" applyNumberFormat="1" applyFont="1" applyFill="1" applyBorder="1" applyAlignment="1">
      <alignment horizontal="right" vertical="center"/>
    </xf>
    <xf numFmtId="178" fontId="1" fillId="4" borderId="15" xfId="2" applyNumberFormat="1" applyFont="1" applyFill="1" applyBorder="1" applyAlignment="1">
      <alignment horizontal="right" vertical="center"/>
    </xf>
    <xf numFmtId="176" fontId="1" fillId="4" borderId="3" xfId="2" applyNumberFormat="1" applyFont="1" applyFill="1" applyBorder="1" applyAlignment="1">
      <alignment horizontal="right" vertical="center"/>
    </xf>
    <xf numFmtId="178" fontId="1" fillId="4" borderId="3" xfId="2" applyNumberFormat="1" applyFont="1" applyFill="1" applyBorder="1" applyAlignment="1">
      <alignment horizontal="right" vertical="center"/>
    </xf>
    <xf numFmtId="178" fontId="1" fillId="4" borderId="16" xfId="2" applyNumberFormat="1" applyFont="1" applyFill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177" fontId="1" fillId="0" borderId="18" xfId="0" applyNumberFormat="1" applyFont="1" applyBorder="1">
      <alignment vertical="center"/>
    </xf>
    <xf numFmtId="177" fontId="1" fillId="2" borderId="19" xfId="0" applyNumberFormat="1" applyFont="1" applyFill="1" applyBorder="1">
      <alignment vertical="center"/>
    </xf>
    <xf numFmtId="178" fontId="1" fillId="2" borderId="18" xfId="1" applyNumberFormat="1" applyFont="1" applyFill="1" applyBorder="1" applyAlignment="1">
      <alignment vertical="center"/>
    </xf>
    <xf numFmtId="177" fontId="1" fillId="2" borderId="20" xfId="0" applyNumberFormat="1" applyFont="1" applyFill="1" applyBorder="1">
      <alignment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0" xfId="3">
      <alignment vertical="center"/>
    </xf>
    <xf numFmtId="0" fontId="3" fillId="0" borderId="0" xfId="3" applyFont="1">
      <alignment vertical="center"/>
    </xf>
    <xf numFmtId="0" fontId="4" fillId="0" borderId="0" xfId="3" applyFont="1" applyAlignment="1">
      <alignment vertical="center" wrapText="1"/>
    </xf>
    <xf numFmtId="0" fontId="8" fillId="3" borderId="21" xfId="3" applyFont="1" applyFill="1" applyBorder="1" applyAlignment="1">
      <alignment horizontal="center" vertical="center"/>
    </xf>
    <xf numFmtId="176" fontId="8" fillId="3" borderId="21" xfId="3" applyNumberFormat="1" applyFont="1" applyFill="1" applyBorder="1">
      <alignment vertical="center"/>
    </xf>
    <xf numFmtId="178" fontId="8" fillId="3" borderId="21" xfId="3" applyNumberFormat="1" applyFont="1" applyFill="1" applyBorder="1">
      <alignment vertical="center"/>
    </xf>
    <xf numFmtId="178" fontId="8" fillId="3" borderId="22" xfId="3" applyNumberFormat="1" applyFont="1" applyFill="1" applyBorder="1">
      <alignment vertical="center"/>
    </xf>
    <xf numFmtId="176" fontId="1" fillId="4" borderId="14" xfId="3" applyNumberFormat="1" applyFont="1" applyFill="1" applyBorder="1" applyAlignment="1">
      <alignment vertical="center"/>
    </xf>
    <xf numFmtId="178" fontId="1" fillId="4" borderId="14" xfId="3" applyNumberFormat="1" applyFont="1" applyFill="1" applyBorder="1" applyAlignment="1">
      <alignment vertical="center"/>
    </xf>
    <xf numFmtId="178" fontId="1" fillId="4" borderId="15" xfId="3" applyNumberFormat="1" applyFont="1" applyFill="1" applyBorder="1" applyAlignment="1">
      <alignment vertical="center"/>
    </xf>
    <xf numFmtId="176" fontId="1" fillId="4" borderId="3" xfId="3" applyNumberFormat="1" applyFont="1" applyFill="1" applyBorder="1" applyAlignment="1">
      <alignment vertical="center"/>
    </xf>
    <xf numFmtId="178" fontId="1" fillId="4" borderId="3" xfId="3" applyNumberFormat="1" applyFont="1" applyFill="1" applyBorder="1" applyAlignment="1">
      <alignment vertical="center"/>
    </xf>
    <xf numFmtId="178" fontId="1" fillId="4" borderId="16" xfId="3" applyNumberFormat="1" applyFont="1" applyFill="1" applyBorder="1" applyAlignment="1">
      <alignment vertical="center"/>
    </xf>
    <xf numFmtId="176" fontId="1" fillId="4" borderId="3" xfId="3" applyNumberFormat="1" applyFont="1" applyFill="1" applyBorder="1">
      <alignment vertical="center"/>
    </xf>
    <xf numFmtId="178" fontId="1" fillId="4" borderId="3" xfId="3" applyNumberFormat="1" applyFont="1" applyFill="1" applyBorder="1">
      <alignment vertical="center"/>
    </xf>
    <xf numFmtId="178" fontId="1" fillId="4" borderId="16" xfId="3" applyNumberFormat="1" applyFont="1" applyFill="1" applyBorder="1">
      <alignment vertical="center"/>
    </xf>
    <xf numFmtId="176" fontId="1" fillId="4" borderId="14" xfId="3" applyNumberFormat="1" applyFont="1" applyFill="1" applyBorder="1">
      <alignment vertical="center"/>
    </xf>
    <xf numFmtId="178" fontId="1" fillId="4" borderId="14" xfId="3" applyNumberFormat="1" applyFont="1" applyFill="1" applyBorder="1">
      <alignment vertical="center"/>
    </xf>
    <xf numFmtId="178" fontId="1" fillId="4" borderId="15" xfId="3" applyNumberFormat="1" applyFont="1" applyFill="1" applyBorder="1">
      <alignment vertical="center"/>
    </xf>
    <xf numFmtId="0" fontId="8" fillId="3" borderId="23" xfId="3" applyFont="1" applyFill="1" applyBorder="1" applyAlignment="1">
      <alignment horizontal="center" vertical="center"/>
    </xf>
    <xf numFmtId="176" fontId="8" fillId="3" borderId="23" xfId="3" applyNumberFormat="1" applyFont="1" applyFill="1" applyBorder="1">
      <alignment vertical="center"/>
    </xf>
    <xf numFmtId="178" fontId="8" fillId="3" borderId="23" xfId="3" applyNumberFormat="1" applyFont="1" applyFill="1" applyBorder="1">
      <alignment vertical="center"/>
    </xf>
    <xf numFmtId="178" fontId="8" fillId="3" borderId="24" xfId="3" applyNumberFormat="1" applyFont="1" applyFill="1" applyBorder="1">
      <alignment vertical="center"/>
    </xf>
    <xf numFmtId="176" fontId="7" fillId="2" borderId="18" xfId="1" applyNumberFormat="1" applyFont="1" applyFill="1" applyBorder="1" applyAlignment="1">
      <alignment vertical="center"/>
    </xf>
    <xf numFmtId="176" fontId="7" fillId="3" borderId="12" xfId="0" applyNumberFormat="1" applyFont="1" applyFill="1" applyBorder="1">
      <alignment vertical="center"/>
    </xf>
    <xf numFmtId="178" fontId="7" fillId="2" borderId="18" xfId="1" applyNumberFormat="1" applyFont="1" applyFill="1" applyBorder="1" applyAlignment="1">
      <alignment vertical="center"/>
    </xf>
    <xf numFmtId="178" fontId="7" fillId="3" borderId="12" xfId="0" applyNumberFormat="1" applyFont="1" applyFill="1" applyBorder="1">
      <alignment vertical="center"/>
    </xf>
    <xf numFmtId="178" fontId="7" fillId="2" borderId="26" xfId="1" applyNumberFormat="1" applyFont="1" applyFill="1" applyBorder="1" applyAlignment="1">
      <alignment vertical="center"/>
    </xf>
    <xf numFmtId="178" fontId="7" fillId="3" borderId="29" xfId="0" applyNumberFormat="1" applyFont="1" applyFill="1" applyBorder="1">
      <alignment vertical="center"/>
    </xf>
    <xf numFmtId="0" fontId="0" fillId="0" borderId="13" xfId="3" applyFont="1" applyBorder="1" applyAlignment="1">
      <alignment horizontal="center" vertical="center"/>
    </xf>
    <xf numFmtId="0" fontId="0" fillId="0" borderId="30" xfId="3" applyFont="1" applyBorder="1" applyAlignment="1">
      <alignment horizontal="center" vertical="center"/>
    </xf>
    <xf numFmtId="0" fontId="0" fillId="5" borderId="14" xfId="3" applyFont="1" applyFill="1" applyBorder="1" applyAlignment="1">
      <alignment horizontal="center" vertical="center"/>
    </xf>
    <xf numFmtId="0" fontId="0" fillId="5" borderId="3" xfId="3" applyFont="1" applyFill="1" applyBorder="1" applyAlignment="1">
      <alignment horizontal="center" vertical="center"/>
    </xf>
    <xf numFmtId="0" fontId="0" fillId="5" borderId="31" xfId="3" applyFont="1" applyFill="1" applyBorder="1" applyAlignment="1">
      <alignment horizontal="center" vertical="center"/>
    </xf>
    <xf numFmtId="178" fontId="0" fillId="4" borderId="16" xfId="1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177" fontId="1" fillId="6" borderId="5" xfId="0" applyNumberFormat="1" applyFont="1" applyFill="1" applyBorder="1">
      <alignment vertical="center"/>
    </xf>
    <xf numFmtId="176" fontId="7" fillId="6" borderId="5" xfId="0" applyNumberFormat="1" applyFont="1" applyFill="1" applyBorder="1">
      <alignment vertical="center"/>
    </xf>
    <xf numFmtId="177" fontId="1" fillId="6" borderId="6" xfId="0" applyNumberFormat="1" applyFont="1" applyFill="1" applyBorder="1">
      <alignment vertical="center"/>
    </xf>
    <xf numFmtId="178" fontId="1" fillId="6" borderId="5" xfId="0" applyNumberFormat="1" applyFont="1" applyFill="1" applyBorder="1">
      <alignment vertical="center"/>
    </xf>
    <xf numFmtId="178" fontId="7" fillId="6" borderId="25" xfId="0" applyNumberFormat="1" applyFont="1" applyFill="1" applyBorder="1">
      <alignment vertical="center"/>
    </xf>
    <xf numFmtId="178" fontId="7" fillId="6" borderId="27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7" fontId="1" fillId="6" borderId="48" xfId="0" applyNumberFormat="1" applyFont="1" applyFill="1" applyBorder="1">
      <alignment vertical="center"/>
    </xf>
    <xf numFmtId="176" fontId="7" fillId="6" borderId="48" xfId="0" applyNumberFormat="1" applyFont="1" applyFill="1" applyBorder="1">
      <alignment vertical="center"/>
    </xf>
    <xf numFmtId="177" fontId="1" fillId="6" borderId="49" xfId="0" applyNumberFormat="1" applyFont="1" applyFill="1" applyBorder="1">
      <alignment vertical="center"/>
    </xf>
    <xf numFmtId="178" fontId="1" fillId="6" borderId="48" xfId="0" applyNumberFormat="1" applyFont="1" applyFill="1" applyBorder="1">
      <alignment vertical="center"/>
    </xf>
    <xf numFmtId="178" fontId="7" fillId="6" borderId="50" xfId="0" applyNumberFormat="1" applyFont="1" applyFill="1" applyBorder="1">
      <alignment vertical="center"/>
    </xf>
    <xf numFmtId="178" fontId="7" fillId="6" borderId="47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>
      <alignment vertical="center"/>
    </xf>
    <xf numFmtId="176" fontId="0" fillId="0" borderId="0" xfId="2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4" fontId="0" fillId="0" borderId="0" xfId="0" applyNumberFormat="1" applyAlignment="1">
      <alignment horizontal="right" vertical="center"/>
    </xf>
    <xf numFmtId="178" fontId="0" fillId="2" borderId="18" xfId="1" applyNumberFormat="1" applyFont="1" applyFill="1" applyBorder="1" applyAlignment="1">
      <alignment vertical="center"/>
    </xf>
    <xf numFmtId="178" fontId="1" fillId="4" borderId="7" xfId="1" applyNumberFormat="1" applyFont="1" applyFill="1" applyBorder="1" applyAlignment="1">
      <alignment vertical="center"/>
    </xf>
    <xf numFmtId="177" fontId="0" fillId="0" borderId="9" xfId="0" applyNumberForma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0" fontId="0" fillId="0" borderId="3" xfId="0" applyBorder="1" applyAlignment="1">
      <alignment horizontal="center" vertical="center"/>
    </xf>
    <xf numFmtId="177" fontId="0" fillId="0" borderId="13" xfId="0" applyNumberFormat="1" applyBorder="1" applyAlignment="1">
      <alignment vertical="center"/>
    </xf>
    <xf numFmtId="177" fontId="0" fillId="0" borderId="7" xfId="0" applyNumberFormat="1" applyBorder="1" applyAlignment="1">
      <alignment vertical="center"/>
    </xf>
    <xf numFmtId="177" fontId="0" fillId="0" borderId="17" xfId="0" applyNumberFormat="1" applyFill="1" applyBorder="1" applyAlignment="1">
      <alignment horizontal="right" vertical="center"/>
    </xf>
    <xf numFmtId="177" fontId="0" fillId="0" borderId="28" xfId="0" applyNumberFormat="1" applyFill="1" applyBorder="1" applyAlignment="1">
      <alignment horizontal="right" vertical="center"/>
    </xf>
    <xf numFmtId="177" fontId="0" fillId="0" borderId="29" xfId="0" applyNumberFormat="1" applyFill="1" applyBorder="1" applyAlignment="1">
      <alignment horizontal="right" vertical="center"/>
    </xf>
    <xf numFmtId="0" fontId="0" fillId="0" borderId="3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45" xfId="3" applyFont="1" applyBorder="1" applyAlignment="1">
      <alignment horizontal="center" vertical="center"/>
    </xf>
    <xf numFmtId="0" fontId="1" fillId="0" borderId="46" xfId="3" applyBorder="1" applyAlignment="1">
      <alignment horizontal="center" vertical="center"/>
    </xf>
    <xf numFmtId="0" fontId="1" fillId="0" borderId="30" xfId="3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1" fillId="0" borderId="13" xfId="3" applyBorder="1" applyAlignment="1">
      <alignment horizontal="center" vertical="center"/>
    </xf>
    <xf numFmtId="0" fontId="0" fillId="0" borderId="13" xfId="3" applyFont="1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58" fontId="0" fillId="0" borderId="8" xfId="3" applyNumberFormat="1" applyFont="1" applyBorder="1">
      <alignment vertical="center"/>
    </xf>
    <xf numFmtId="0" fontId="1" fillId="0" borderId="8" xfId="3" applyBorder="1">
      <alignment vertical="center"/>
    </xf>
    <xf numFmtId="0" fontId="0" fillId="5" borderId="42" xfId="3" applyFont="1" applyFill="1" applyBorder="1" applyAlignment="1">
      <alignment horizontal="center" vertical="center"/>
    </xf>
    <xf numFmtId="0" fontId="1" fillId="5" borderId="43" xfId="3" applyFill="1" applyBorder="1" applyAlignment="1">
      <alignment horizontal="center" vertical="center"/>
    </xf>
    <xf numFmtId="0" fontId="1" fillId="5" borderId="44" xfId="3" applyFill="1" applyBorder="1" applyAlignment="1">
      <alignment horizontal="center" vertical="center"/>
    </xf>
    <xf numFmtId="0" fontId="0" fillId="0" borderId="8" xfId="3" applyFont="1" applyBorder="1">
      <alignment vertical="center"/>
    </xf>
  </cellXfs>
  <cellStyles count="4">
    <cellStyle name="桁区切り" xfId="1" builtinId="6"/>
    <cellStyle name="標準" xfId="0" builtinId="0"/>
    <cellStyle name="標準_test" xfId="2"/>
    <cellStyle name="標準_自然動態・社会動態（Ｈ２２年５月１日）（個人作成0514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98"/>
  <sheetViews>
    <sheetView tabSelected="1" zoomScaleNormal="100" zoomScaleSheetLayoutView="100" workbookViewId="0"/>
  </sheetViews>
  <sheetFormatPr defaultRowHeight="13.5"/>
  <cols>
    <col min="1" max="1" width="7.5703125" customWidth="1"/>
    <col min="2" max="2" width="10" customWidth="1"/>
    <col min="3" max="3" width="9.5703125" customWidth="1"/>
    <col min="4" max="4" width="11.5703125" customWidth="1"/>
    <col min="5" max="5" width="9.5703125" customWidth="1"/>
    <col min="6" max="6" width="11.5703125" customWidth="1"/>
    <col min="7" max="7" width="9.5703125" customWidth="1"/>
    <col min="8" max="8" width="11.5703125" customWidth="1"/>
    <col min="9" max="9" width="9.5703125" customWidth="1"/>
    <col min="10" max="10" width="11.5703125" customWidth="1"/>
    <col min="11" max="11" width="5.42578125" style="23" customWidth="1"/>
    <col min="17" max="17" width="7.7109375" bestFit="1" customWidth="1"/>
  </cols>
  <sheetData>
    <row r="1" spans="1:15" ht="17.25">
      <c r="D1" s="1" t="s">
        <v>53</v>
      </c>
    </row>
    <row r="2" spans="1:15" ht="14.25" thickBot="1">
      <c r="B2" t="s">
        <v>54</v>
      </c>
      <c r="G2" s="85" t="s">
        <v>50</v>
      </c>
      <c r="H2" s="4"/>
    </row>
    <row r="3" spans="1:15">
      <c r="B3" s="111" t="s">
        <v>55</v>
      </c>
      <c r="C3" s="114"/>
      <c r="D3" s="2" t="s">
        <v>56</v>
      </c>
      <c r="E3" s="2" t="s">
        <v>57</v>
      </c>
      <c r="F3" s="2" t="s">
        <v>58</v>
      </c>
      <c r="G3" s="2" t="s">
        <v>59</v>
      </c>
      <c r="H3" s="3" t="s">
        <v>60</v>
      </c>
      <c r="J3" s="4"/>
    </row>
    <row r="4" spans="1:15">
      <c r="B4" s="126" t="s">
        <v>61</v>
      </c>
      <c r="C4" s="5" t="s">
        <v>62</v>
      </c>
      <c r="D4" s="92">
        <v>31</v>
      </c>
      <c r="E4" s="92">
        <v>30</v>
      </c>
      <c r="F4" s="92">
        <v>61</v>
      </c>
      <c r="G4" s="106">
        <v>-87</v>
      </c>
      <c r="H4" s="108">
        <v>-127</v>
      </c>
    </row>
    <row r="5" spans="1:15">
      <c r="B5" s="126"/>
      <c r="C5" s="5" t="s">
        <v>63</v>
      </c>
      <c r="D5" s="92">
        <v>64</v>
      </c>
      <c r="E5" s="92">
        <v>84</v>
      </c>
      <c r="F5" s="92">
        <v>148</v>
      </c>
      <c r="G5" s="107"/>
      <c r="H5" s="109"/>
    </row>
    <row r="6" spans="1:15">
      <c r="B6" s="127" t="s">
        <v>64</v>
      </c>
      <c r="C6" s="5" t="s">
        <v>65</v>
      </c>
      <c r="D6" s="92">
        <v>118</v>
      </c>
      <c r="E6" s="92">
        <v>84</v>
      </c>
      <c r="F6" s="92">
        <v>202</v>
      </c>
      <c r="G6" s="103">
        <v>-40</v>
      </c>
      <c r="H6" s="109"/>
    </row>
    <row r="7" spans="1:15" ht="14.25" thickBot="1">
      <c r="B7" s="128"/>
      <c r="C7" s="6" t="s">
        <v>66</v>
      </c>
      <c r="D7" s="93">
        <v>143</v>
      </c>
      <c r="E7" s="93">
        <v>99</v>
      </c>
      <c r="F7" s="93">
        <v>242</v>
      </c>
      <c r="G7" s="104"/>
      <c r="H7" s="110"/>
    </row>
    <row r="10" spans="1:15" ht="24">
      <c r="E10" s="1" t="s">
        <v>67</v>
      </c>
      <c r="H10" s="7" t="s">
        <v>68</v>
      </c>
    </row>
    <row r="11" spans="1:15" ht="14.25" thickBot="1">
      <c r="J11" s="100" t="s">
        <v>50</v>
      </c>
    </row>
    <row r="12" spans="1:15">
      <c r="A12" s="111" t="s">
        <v>69</v>
      </c>
      <c r="B12" s="114" t="s">
        <v>70</v>
      </c>
      <c r="C12" s="114" t="s">
        <v>71</v>
      </c>
      <c r="D12" s="114"/>
      <c r="E12" s="114" t="s">
        <v>72</v>
      </c>
      <c r="F12" s="114"/>
      <c r="G12" s="114"/>
      <c r="H12" s="114"/>
      <c r="I12" s="114"/>
      <c r="J12" s="117"/>
      <c r="K12" s="17"/>
    </row>
    <row r="13" spans="1:15">
      <c r="A13" s="112"/>
      <c r="B13" s="105"/>
      <c r="C13" s="105"/>
      <c r="D13" s="105"/>
      <c r="E13" s="105" t="s">
        <v>58</v>
      </c>
      <c r="F13" s="105"/>
      <c r="G13" s="105" t="s">
        <v>56</v>
      </c>
      <c r="H13" s="105"/>
      <c r="I13" s="105" t="s">
        <v>57</v>
      </c>
      <c r="J13" s="116"/>
      <c r="K13" s="17"/>
      <c r="M13" s="8"/>
    </row>
    <row r="14" spans="1:15" ht="14.25" thickBot="1">
      <c r="A14" s="113"/>
      <c r="B14" s="115"/>
      <c r="C14" s="24" t="s">
        <v>73</v>
      </c>
      <c r="D14" s="24" t="s">
        <v>74</v>
      </c>
      <c r="E14" s="24" t="s">
        <v>73</v>
      </c>
      <c r="F14" s="24" t="s">
        <v>74</v>
      </c>
      <c r="G14" s="24" t="s">
        <v>73</v>
      </c>
      <c r="H14" s="24" t="s">
        <v>74</v>
      </c>
      <c r="I14" s="24" t="s">
        <v>73</v>
      </c>
      <c r="J14" s="37" t="s">
        <v>74</v>
      </c>
      <c r="K14" s="16"/>
      <c r="L14" s="8"/>
      <c r="M14" s="8"/>
      <c r="N14" s="17"/>
      <c r="O14" s="17"/>
    </row>
    <row r="15" spans="1:15">
      <c r="A15" s="118" t="s">
        <v>75</v>
      </c>
      <c r="B15" s="122" t="s">
        <v>75</v>
      </c>
      <c r="C15" s="38">
        <v>3</v>
      </c>
      <c r="D15" s="66">
        <v>125</v>
      </c>
      <c r="E15" s="39">
        <v>5</v>
      </c>
      <c r="F15" s="101">
        <v>242</v>
      </c>
      <c r="G15" s="41">
        <v>0</v>
      </c>
      <c r="H15" s="68">
        <v>93</v>
      </c>
      <c r="I15" s="41">
        <v>5</v>
      </c>
      <c r="J15" s="70">
        <v>149</v>
      </c>
      <c r="K15" s="18"/>
      <c r="L15" s="94"/>
      <c r="M15" s="18"/>
      <c r="N15" s="18"/>
      <c r="O15" s="18"/>
    </row>
    <row r="16" spans="1:15" ht="14.25" thickBot="1">
      <c r="A16" s="119"/>
      <c r="B16" s="121"/>
      <c r="C16" s="79">
        <v>-18</v>
      </c>
      <c r="D16" s="80">
        <v>14417</v>
      </c>
      <c r="E16" s="81">
        <v>-42</v>
      </c>
      <c r="F16" s="82">
        <v>31662</v>
      </c>
      <c r="G16" s="79">
        <v>-19</v>
      </c>
      <c r="H16" s="83">
        <v>15490</v>
      </c>
      <c r="I16" s="79">
        <v>-23</v>
      </c>
      <c r="J16" s="84">
        <v>16172</v>
      </c>
      <c r="K16" s="10"/>
      <c r="L16" s="95"/>
      <c r="M16" s="18"/>
      <c r="N16" s="10"/>
      <c r="O16" s="10"/>
    </row>
    <row r="17" spans="1:15">
      <c r="A17" s="119"/>
      <c r="B17" s="121" t="s">
        <v>76</v>
      </c>
      <c r="C17" s="38">
        <v>-2</v>
      </c>
      <c r="D17" s="66">
        <v>53</v>
      </c>
      <c r="E17" s="39">
        <v>-3</v>
      </c>
      <c r="F17" s="40">
        <v>119</v>
      </c>
      <c r="G17" s="41">
        <v>0</v>
      </c>
      <c r="H17" s="68">
        <v>56</v>
      </c>
      <c r="I17" s="39">
        <v>-3</v>
      </c>
      <c r="J17" s="70">
        <v>63</v>
      </c>
      <c r="K17" s="18"/>
      <c r="L17" s="94"/>
      <c r="M17" s="18"/>
      <c r="N17" s="18"/>
      <c r="O17" s="18"/>
    </row>
    <row r="18" spans="1:15" ht="14.25" thickBot="1">
      <c r="A18" s="119"/>
      <c r="B18" s="121"/>
      <c r="C18" s="79">
        <v>-14</v>
      </c>
      <c r="D18" s="80">
        <v>7671</v>
      </c>
      <c r="E18" s="81">
        <v>-20</v>
      </c>
      <c r="F18" s="82">
        <v>17682</v>
      </c>
      <c r="G18" s="79">
        <v>-14</v>
      </c>
      <c r="H18" s="83">
        <v>8702</v>
      </c>
      <c r="I18" s="79">
        <v>-6</v>
      </c>
      <c r="J18" s="84">
        <v>8980</v>
      </c>
      <c r="K18" s="10"/>
      <c r="L18" s="95"/>
      <c r="M18" s="18"/>
      <c r="N18" s="10"/>
      <c r="O18" s="10"/>
    </row>
    <row r="19" spans="1:15">
      <c r="A19" s="119"/>
      <c r="B19" s="121" t="s">
        <v>77</v>
      </c>
      <c r="C19" s="38">
        <v>0</v>
      </c>
      <c r="D19" s="66">
        <v>5</v>
      </c>
      <c r="E19" s="39">
        <v>0</v>
      </c>
      <c r="F19" s="40">
        <v>23</v>
      </c>
      <c r="G19" s="41">
        <v>0</v>
      </c>
      <c r="H19" s="68">
        <v>3</v>
      </c>
      <c r="I19" s="39">
        <v>0</v>
      </c>
      <c r="J19" s="70">
        <v>20</v>
      </c>
      <c r="K19" s="18"/>
      <c r="L19" s="94"/>
      <c r="M19" s="18"/>
      <c r="N19" s="18"/>
      <c r="O19" s="18"/>
    </row>
    <row r="20" spans="1:15" ht="14.25" thickBot="1">
      <c r="A20" s="119"/>
      <c r="B20" s="121"/>
      <c r="C20" s="79">
        <v>3</v>
      </c>
      <c r="D20" s="80">
        <v>2733</v>
      </c>
      <c r="E20" s="81">
        <v>9</v>
      </c>
      <c r="F20" s="82">
        <v>7161</v>
      </c>
      <c r="G20" s="79">
        <v>1</v>
      </c>
      <c r="H20" s="83">
        <v>3482</v>
      </c>
      <c r="I20" s="79">
        <v>8</v>
      </c>
      <c r="J20" s="84">
        <v>3679</v>
      </c>
      <c r="K20" s="18"/>
      <c r="L20" s="94"/>
      <c r="M20" s="18"/>
      <c r="N20" s="18"/>
      <c r="O20" s="18"/>
    </row>
    <row r="21" spans="1:15">
      <c r="A21" s="119"/>
      <c r="B21" s="121" t="s">
        <v>78</v>
      </c>
      <c r="C21" s="38">
        <v>0</v>
      </c>
      <c r="D21" s="66">
        <v>3</v>
      </c>
      <c r="E21" s="39">
        <v>0</v>
      </c>
      <c r="F21" s="40">
        <v>5</v>
      </c>
      <c r="G21" s="41">
        <v>0</v>
      </c>
      <c r="H21" s="68">
        <v>3</v>
      </c>
      <c r="I21" s="39">
        <v>0</v>
      </c>
      <c r="J21" s="70">
        <v>2</v>
      </c>
      <c r="K21" s="18"/>
      <c r="L21" s="94"/>
      <c r="M21" s="18"/>
      <c r="N21" s="18"/>
      <c r="O21" s="18"/>
    </row>
    <row r="22" spans="1:15" ht="14.25" thickBot="1">
      <c r="A22" s="119"/>
      <c r="B22" s="121"/>
      <c r="C22" s="79">
        <v>-2</v>
      </c>
      <c r="D22" s="80">
        <v>780</v>
      </c>
      <c r="E22" s="81">
        <v>-5</v>
      </c>
      <c r="F22" s="82">
        <v>2058</v>
      </c>
      <c r="G22" s="79">
        <v>0</v>
      </c>
      <c r="H22" s="83">
        <v>1021</v>
      </c>
      <c r="I22" s="79">
        <v>-5</v>
      </c>
      <c r="J22" s="84">
        <v>1037</v>
      </c>
      <c r="K22" s="18"/>
      <c r="L22" s="94"/>
      <c r="M22" s="18"/>
      <c r="N22" s="18"/>
      <c r="O22" s="18"/>
    </row>
    <row r="23" spans="1:15">
      <c r="A23" s="119"/>
      <c r="B23" s="121" t="s">
        <v>79</v>
      </c>
      <c r="C23" s="38">
        <v>0</v>
      </c>
      <c r="D23" s="66">
        <v>14</v>
      </c>
      <c r="E23" s="39">
        <v>0</v>
      </c>
      <c r="F23" s="40">
        <v>14</v>
      </c>
      <c r="G23" s="41">
        <v>0</v>
      </c>
      <c r="H23" s="68">
        <v>12</v>
      </c>
      <c r="I23" s="39">
        <v>0</v>
      </c>
      <c r="J23" s="70">
        <v>2</v>
      </c>
      <c r="K23" s="18"/>
      <c r="L23" s="94"/>
      <c r="M23" s="18"/>
      <c r="N23" s="18"/>
      <c r="O23" s="18"/>
    </row>
    <row r="24" spans="1:15" ht="14.25" thickBot="1">
      <c r="A24" s="119"/>
      <c r="B24" s="121"/>
      <c r="C24" s="79">
        <v>2</v>
      </c>
      <c r="D24" s="80">
        <v>898</v>
      </c>
      <c r="E24" s="81">
        <v>-5</v>
      </c>
      <c r="F24" s="82">
        <v>2417</v>
      </c>
      <c r="G24" s="79">
        <v>-2</v>
      </c>
      <c r="H24" s="83">
        <v>1207</v>
      </c>
      <c r="I24" s="79">
        <v>-3</v>
      </c>
      <c r="J24" s="84">
        <v>1210</v>
      </c>
      <c r="K24" s="18"/>
      <c r="L24" s="94"/>
      <c r="M24" s="18"/>
      <c r="N24" s="18"/>
      <c r="O24" s="18"/>
    </row>
    <row r="25" spans="1:15">
      <c r="A25" s="119"/>
      <c r="B25" s="121" t="s">
        <v>80</v>
      </c>
      <c r="C25" s="38">
        <v>0</v>
      </c>
      <c r="D25" s="66">
        <v>1</v>
      </c>
      <c r="E25" s="39">
        <v>0</v>
      </c>
      <c r="F25" s="40">
        <v>8</v>
      </c>
      <c r="G25" s="41">
        <v>0</v>
      </c>
      <c r="H25" s="68">
        <v>0</v>
      </c>
      <c r="I25" s="39">
        <v>0</v>
      </c>
      <c r="J25" s="70">
        <v>8</v>
      </c>
      <c r="K25" s="18"/>
      <c r="L25" s="94"/>
      <c r="M25" s="18"/>
      <c r="N25" s="18"/>
      <c r="O25" s="18"/>
    </row>
    <row r="26" spans="1:15" ht="14.25" thickBot="1">
      <c r="A26" s="119"/>
      <c r="B26" s="121"/>
      <c r="C26" s="79">
        <v>-2</v>
      </c>
      <c r="D26" s="80">
        <v>644</v>
      </c>
      <c r="E26" s="81">
        <v>4</v>
      </c>
      <c r="F26" s="82">
        <v>1809</v>
      </c>
      <c r="G26" s="79">
        <v>3</v>
      </c>
      <c r="H26" s="83">
        <v>933</v>
      </c>
      <c r="I26" s="79">
        <v>1</v>
      </c>
      <c r="J26" s="84">
        <v>876</v>
      </c>
      <c r="K26" s="18"/>
      <c r="L26" s="94"/>
      <c r="M26" s="18"/>
      <c r="N26" s="18"/>
      <c r="O26" s="18"/>
    </row>
    <row r="27" spans="1:15">
      <c r="A27" s="119"/>
      <c r="B27" s="121" t="s">
        <v>81</v>
      </c>
      <c r="C27" s="38">
        <v>-1</v>
      </c>
      <c r="D27" s="66">
        <v>21</v>
      </c>
      <c r="E27" s="39">
        <v>-2</v>
      </c>
      <c r="F27" s="40">
        <v>31</v>
      </c>
      <c r="G27" s="41">
        <v>-2</v>
      </c>
      <c r="H27" s="68">
        <v>22</v>
      </c>
      <c r="I27" s="39">
        <v>0</v>
      </c>
      <c r="J27" s="70">
        <v>9</v>
      </c>
      <c r="K27" s="18"/>
      <c r="L27" s="94"/>
      <c r="M27" s="18"/>
      <c r="N27" s="18"/>
      <c r="O27" s="18"/>
    </row>
    <row r="28" spans="1:15" ht="14.25" thickBot="1">
      <c r="A28" s="119"/>
      <c r="B28" s="121"/>
      <c r="C28" s="79">
        <v>4</v>
      </c>
      <c r="D28" s="80">
        <v>1332</v>
      </c>
      <c r="E28" s="81">
        <v>-2</v>
      </c>
      <c r="F28" s="82">
        <v>3293</v>
      </c>
      <c r="G28" s="79">
        <v>-2</v>
      </c>
      <c r="H28" s="83">
        <v>1592</v>
      </c>
      <c r="I28" s="79">
        <v>0</v>
      </c>
      <c r="J28" s="84">
        <v>1701</v>
      </c>
      <c r="K28" s="18"/>
      <c r="L28" s="94"/>
      <c r="M28" s="18"/>
      <c r="N28" s="18"/>
      <c r="O28" s="18"/>
    </row>
    <row r="29" spans="1:15">
      <c r="A29" s="119"/>
      <c r="B29" s="121" t="s">
        <v>82</v>
      </c>
      <c r="C29" s="38">
        <v>0</v>
      </c>
      <c r="D29" s="66">
        <v>12</v>
      </c>
      <c r="E29" s="39">
        <v>0</v>
      </c>
      <c r="F29" s="40">
        <v>20</v>
      </c>
      <c r="G29" s="41">
        <v>0</v>
      </c>
      <c r="H29" s="68">
        <v>13</v>
      </c>
      <c r="I29" s="39">
        <v>0</v>
      </c>
      <c r="J29" s="70">
        <v>7</v>
      </c>
      <c r="K29" s="18"/>
      <c r="L29" s="94"/>
      <c r="M29" s="18"/>
      <c r="N29" s="18"/>
      <c r="O29" s="18"/>
    </row>
    <row r="30" spans="1:15" ht="14.25" thickBot="1">
      <c r="A30" s="119"/>
      <c r="B30" s="121"/>
      <c r="C30" s="79">
        <v>1</v>
      </c>
      <c r="D30" s="80">
        <v>967</v>
      </c>
      <c r="E30" s="81">
        <v>5</v>
      </c>
      <c r="F30" s="82">
        <v>2596</v>
      </c>
      <c r="G30" s="79">
        <v>6</v>
      </c>
      <c r="H30" s="83">
        <v>1259</v>
      </c>
      <c r="I30" s="79">
        <v>-1</v>
      </c>
      <c r="J30" s="84">
        <v>1337</v>
      </c>
      <c r="K30" s="18"/>
      <c r="L30" s="94"/>
      <c r="M30" s="18"/>
      <c r="N30" s="18"/>
      <c r="O30" s="18"/>
    </row>
    <row r="31" spans="1:15">
      <c r="A31" s="119"/>
      <c r="B31" s="121" t="s">
        <v>83</v>
      </c>
      <c r="C31" s="38">
        <v>0</v>
      </c>
      <c r="D31" s="66">
        <v>14</v>
      </c>
      <c r="E31" s="39">
        <v>0</v>
      </c>
      <c r="F31" s="40">
        <v>29</v>
      </c>
      <c r="G31" s="41">
        <v>0</v>
      </c>
      <c r="H31" s="68">
        <v>13</v>
      </c>
      <c r="I31" s="39">
        <v>0</v>
      </c>
      <c r="J31" s="70">
        <v>16</v>
      </c>
      <c r="K31" s="18"/>
      <c r="L31" s="94"/>
      <c r="M31" s="18"/>
      <c r="N31" s="18"/>
      <c r="O31" s="18"/>
    </row>
    <row r="32" spans="1:15" ht="14.25" thickBot="1">
      <c r="A32" s="119"/>
      <c r="B32" s="121"/>
      <c r="C32" s="79">
        <v>0</v>
      </c>
      <c r="D32" s="80">
        <v>2105</v>
      </c>
      <c r="E32" s="81">
        <v>-1</v>
      </c>
      <c r="F32" s="82">
        <v>5564</v>
      </c>
      <c r="G32" s="79">
        <v>-3</v>
      </c>
      <c r="H32" s="83">
        <v>2803</v>
      </c>
      <c r="I32" s="79">
        <v>2</v>
      </c>
      <c r="J32" s="84">
        <v>2761</v>
      </c>
      <c r="K32" s="18"/>
      <c r="L32" s="94"/>
      <c r="M32" s="18"/>
      <c r="N32" s="18"/>
      <c r="O32" s="18"/>
    </row>
    <row r="33" spans="1:19">
      <c r="A33" s="119"/>
      <c r="B33" s="121" t="s">
        <v>84</v>
      </c>
      <c r="C33" s="38">
        <v>0</v>
      </c>
      <c r="D33" s="66">
        <v>0</v>
      </c>
      <c r="E33" s="39">
        <v>0</v>
      </c>
      <c r="F33" s="40">
        <v>2</v>
      </c>
      <c r="G33" s="41">
        <v>0</v>
      </c>
      <c r="H33" s="68">
        <v>0</v>
      </c>
      <c r="I33" s="39">
        <v>0</v>
      </c>
      <c r="J33" s="70">
        <v>2</v>
      </c>
      <c r="K33" s="18"/>
      <c r="L33" s="94"/>
      <c r="M33" s="18"/>
      <c r="N33" s="18"/>
      <c r="O33" s="18"/>
    </row>
    <row r="34" spans="1:19" ht="14.25" thickBot="1">
      <c r="A34" s="119"/>
      <c r="B34" s="121"/>
      <c r="C34" s="79">
        <v>1</v>
      </c>
      <c r="D34" s="80">
        <v>365</v>
      </c>
      <c r="E34" s="81">
        <v>1</v>
      </c>
      <c r="F34" s="82">
        <v>1060</v>
      </c>
      <c r="G34" s="79">
        <v>0</v>
      </c>
      <c r="H34" s="83">
        <v>531</v>
      </c>
      <c r="I34" s="79">
        <v>1</v>
      </c>
      <c r="J34" s="84">
        <v>529</v>
      </c>
      <c r="K34" s="18"/>
      <c r="L34" s="94"/>
      <c r="M34" s="18"/>
      <c r="N34" s="18"/>
      <c r="O34" s="18"/>
    </row>
    <row r="35" spans="1:19">
      <c r="A35" s="119"/>
      <c r="B35" s="121" t="s">
        <v>85</v>
      </c>
      <c r="C35" s="38">
        <v>-1</v>
      </c>
      <c r="D35" s="66">
        <v>1</v>
      </c>
      <c r="E35" s="39">
        <v>-1</v>
      </c>
      <c r="F35" s="40">
        <v>7</v>
      </c>
      <c r="G35" s="41">
        <v>0</v>
      </c>
      <c r="H35" s="68">
        <v>3</v>
      </c>
      <c r="I35" s="39">
        <v>-1</v>
      </c>
      <c r="J35" s="70">
        <v>4</v>
      </c>
      <c r="K35" s="18"/>
      <c r="L35" s="94"/>
      <c r="M35" s="18"/>
      <c r="N35" s="18"/>
      <c r="O35" s="18"/>
    </row>
    <row r="36" spans="1:19" ht="14.25" thickBot="1">
      <c r="A36" s="119"/>
      <c r="B36" s="121"/>
      <c r="C36" s="79">
        <v>-1</v>
      </c>
      <c r="D36" s="80">
        <v>446</v>
      </c>
      <c r="E36" s="81">
        <v>-7</v>
      </c>
      <c r="F36" s="82">
        <v>1220</v>
      </c>
      <c r="G36" s="79">
        <v>-2</v>
      </c>
      <c r="H36" s="83">
        <v>630</v>
      </c>
      <c r="I36" s="79">
        <v>-5</v>
      </c>
      <c r="J36" s="84">
        <v>590</v>
      </c>
      <c r="K36" s="18"/>
      <c r="L36" s="94"/>
      <c r="M36" s="18"/>
      <c r="N36" s="18"/>
      <c r="O36" s="18"/>
    </row>
    <row r="37" spans="1:19">
      <c r="A37" s="119"/>
      <c r="B37" s="121" t="s">
        <v>86</v>
      </c>
      <c r="C37" s="38">
        <v>-1</v>
      </c>
      <c r="D37" s="66">
        <v>249</v>
      </c>
      <c r="E37" s="39">
        <v>-1</v>
      </c>
      <c r="F37" s="40">
        <v>500</v>
      </c>
      <c r="G37" s="41">
        <v>-2</v>
      </c>
      <c r="H37" s="68">
        <v>218</v>
      </c>
      <c r="I37" s="39">
        <v>1</v>
      </c>
      <c r="J37" s="70">
        <v>282</v>
      </c>
      <c r="K37" s="10"/>
      <c r="L37" s="95"/>
      <c r="M37" s="18"/>
      <c r="N37" s="10"/>
      <c r="O37" s="10"/>
      <c r="P37" s="78"/>
      <c r="Q37" s="78"/>
      <c r="R37" s="78"/>
      <c r="S37" s="78"/>
    </row>
    <row r="38" spans="1:19" ht="14.25" thickBot="1">
      <c r="A38" s="120"/>
      <c r="B38" s="123"/>
      <c r="C38" s="79">
        <v>-26</v>
      </c>
      <c r="D38" s="80">
        <v>32358</v>
      </c>
      <c r="E38" s="81">
        <v>-63</v>
      </c>
      <c r="F38" s="82">
        <v>76522</v>
      </c>
      <c r="G38" s="79">
        <v>-32</v>
      </c>
      <c r="H38" s="83">
        <v>37650</v>
      </c>
      <c r="I38" s="79">
        <v>-31</v>
      </c>
      <c r="J38" s="84">
        <v>38872</v>
      </c>
      <c r="K38" s="10"/>
      <c r="L38" s="95"/>
      <c r="M38" s="18"/>
      <c r="N38" s="10"/>
      <c r="O38" s="10"/>
      <c r="P38" s="78"/>
      <c r="Q38" s="78"/>
      <c r="R38" s="78"/>
      <c r="S38" s="78"/>
    </row>
    <row r="39" spans="1:19">
      <c r="A39" s="118" t="s">
        <v>87</v>
      </c>
      <c r="B39" s="122" t="s">
        <v>87</v>
      </c>
      <c r="C39" s="38">
        <v>-3</v>
      </c>
      <c r="D39" s="66">
        <v>4</v>
      </c>
      <c r="E39" s="39">
        <v>-3</v>
      </c>
      <c r="F39" s="40">
        <v>18</v>
      </c>
      <c r="G39" s="41">
        <v>-3</v>
      </c>
      <c r="H39" s="68">
        <v>7</v>
      </c>
      <c r="I39" s="39">
        <v>0</v>
      </c>
      <c r="J39" s="70">
        <v>11</v>
      </c>
      <c r="K39" s="15"/>
      <c r="L39" s="96"/>
      <c r="M39" s="18"/>
      <c r="N39" s="15"/>
      <c r="O39" s="15"/>
    </row>
    <row r="40" spans="1:19" ht="14.25" thickBot="1">
      <c r="A40" s="119"/>
      <c r="B40" s="121"/>
      <c r="C40" s="79">
        <v>4</v>
      </c>
      <c r="D40" s="80">
        <v>2003</v>
      </c>
      <c r="E40" s="81">
        <v>0</v>
      </c>
      <c r="F40" s="82">
        <v>5088</v>
      </c>
      <c r="G40" s="79">
        <v>2</v>
      </c>
      <c r="H40" s="83">
        <v>2450</v>
      </c>
      <c r="I40" s="79">
        <v>-2</v>
      </c>
      <c r="J40" s="84">
        <v>2638</v>
      </c>
      <c r="K40" s="15"/>
      <c r="L40" s="96"/>
      <c r="M40" s="18"/>
      <c r="N40" s="15"/>
      <c r="O40" s="15"/>
    </row>
    <row r="41" spans="1:19">
      <c r="A41" s="119"/>
      <c r="B41" s="121" t="s">
        <v>88</v>
      </c>
      <c r="C41" s="38">
        <v>0</v>
      </c>
      <c r="D41" s="66">
        <v>0</v>
      </c>
      <c r="E41" s="39">
        <v>0</v>
      </c>
      <c r="F41" s="40">
        <v>0</v>
      </c>
      <c r="G41" s="41">
        <v>0</v>
      </c>
      <c r="H41" s="68">
        <v>0</v>
      </c>
      <c r="I41" s="39">
        <v>0</v>
      </c>
      <c r="J41" s="70">
        <v>0</v>
      </c>
      <c r="K41" s="15"/>
      <c r="L41" s="96"/>
      <c r="M41" s="18"/>
      <c r="N41" s="15"/>
      <c r="O41" s="15"/>
    </row>
    <row r="42" spans="1:19" ht="14.25" thickBot="1">
      <c r="A42" s="119"/>
      <c r="B42" s="121"/>
      <c r="C42" s="79">
        <v>0</v>
      </c>
      <c r="D42" s="80">
        <v>209</v>
      </c>
      <c r="E42" s="81">
        <v>-4</v>
      </c>
      <c r="F42" s="82">
        <v>592</v>
      </c>
      <c r="G42" s="79">
        <v>-3</v>
      </c>
      <c r="H42" s="83">
        <v>310</v>
      </c>
      <c r="I42" s="79">
        <v>-1</v>
      </c>
      <c r="J42" s="84">
        <v>282</v>
      </c>
      <c r="K42" s="15"/>
      <c r="L42" s="96"/>
      <c r="M42" s="18"/>
      <c r="N42" s="15"/>
      <c r="O42" s="15"/>
    </row>
    <row r="43" spans="1:19">
      <c r="A43" s="119"/>
      <c r="B43" s="121" t="s">
        <v>86</v>
      </c>
      <c r="C43" s="38">
        <v>-3</v>
      </c>
      <c r="D43" s="66">
        <v>4</v>
      </c>
      <c r="E43" s="39">
        <v>-3</v>
      </c>
      <c r="F43" s="40">
        <v>18</v>
      </c>
      <c r="G43" s="41">
        <v>-3</v>
      </c>
      <c r="H43" s="68">
        <v>7</v>
      </c>
      <c r="I43" s="39">
        <v>0</v>
      </c>
      <c r="J43" s="70">
        <v>11</v>
      </c>
      <c r="K43" s="19"/>
      <c r="L43" s="97"/>
      <c r="M43" s="18"/>
      <c r="N43" s="19"/>
      <c r="O43" s="19"/>
      <c r="P43" s="78"/>
      <c r="Q43" s="78"/>
      <c r="R43" s="78"/>
      <c r="S43" s="78"/>
    </row>
    <row r="44" spans="1:19" ht="14.25" thickBot="1">
      <c r="A44" s="120"/>
      <c r="B44" s="123"/>
      <c r="C44" s="79">
        <v>4</v>
      </c>
      <c r="D44" s="80">
        <v>2212</v>
      </c>
      <c r="E44" s="81">
        <v>-4</v>
      </c>
      <c r="F44" s="82">
        <v>5680</v>
      </c>
      <c r="G44" s="79">
        <v>-1</v>
      </c>
      <c r="H44" s="83">
        <v>2760</v>
      </c>
      <c r="I44" s="79">
        <v>-3</v>
      </c>
      <c r="J44" s="84">
        <v>2920</v>
      </c>
      <c r="K44" s="19"/>
      <c r="L44" s="97"/>
      <c r="M44" s="18"/>
      <c r="N44" s="19"/>
      <c r="O44" s="19"/>
      <c r="P44" s="78"/>
      <c r="Q44" s="78"/>
      <c r="R44" s="78"/>
      <c r="S44" s="78"/>
    </row>
    <row r="45" spans="1:19">
      <c r="A45" s="118" t="s">
        <v>89</v>
      </c>
      <c r="B45" s="122" t="s">
        <v>89</v>
      </c>
      <c r="C45" s="38">
        <v>0</v>
      </c>
      <c r="D45" s="66">
        <v>60</v>
      </c>
      <c r="E45" s="39">
        <v>0</v>
      </c>
      <c r="F45" s="40">
        <v>74</v>
      </c>
      <c r="G45" s="41">
        <v>-1</v>
      </c>
      <c r="H45" s="68">
        <v>34</v>
      </c>
      <c r="I45" s="39">
        <v>1</v>
      </c>
      <c r="J45" s="70">
        <v>40</v>
      </c>
      <c r="K45" s="20"/>
      <c r="L45" s="98"/>
      <c r="M45" s="18"/>
      <c r="N45" s="20"/>
      <c r="O45" s="20"/>
    </row>
    <row r="46" spans="1:19" ht="14.25" thickBot="1">
      <c r="A46" s="119"/>
      <c r="B46" s="121"/>
      <c r="C46" s="79">
        <v>-3</v>
      </c>
      <c r="D46" s="80">
        <v>2310</v>
      </c>
      <c r="E46" s="81">
        <v>-7</v>
      </c>
      <c r="F46" s="82">
        <v>6388</v>
      </c>
      <c r="G46" s="79">
        <v>-5</v>
      </c>
      <c r="H46" s="83">
        <v>3197</v>
      </c>
      <c r="I46" s="79">
        <v>-2</v>
      </c>
      <c r="J46" s="84">
        <v>3191</v>
      </c>
      <c r="K46" s="21"/>
      <c r="L46" s="98"/>
      <c r="M46" s="18"/>
      <c r="N46" s="21"/>
      <c r="O46" s="21"/>
    </row>
    <row r="47" spans="1:19">
      <c r="A47" s="119"/>
      <c r="B47" s="121" t="s">
        <v>90</v>
      </c>
      <c r="C47" s="38">
        <v>0</v>
      </c>
      <c r="D47" s="66">
        <v>0</v>
      </c>
      <c r="E47" s="39">
        <v>0</v>
      </c>
      <c r="F47" s="40">
        <v>1</v>
      </c>
      <c r="G47" s="41">
        <v>0</v>
      </c>
      <c r="H47" s="68">
        <v>0</v>
      </c>
      <c r="I47" s="39">
        <v>0</v>
      </c>
      <c r="J47" s="70">
        <v>1</v>
      </c>
      <c r="K47" s="20"/>
      <c r="L47" s="98"/>
      <c r="M47" s="18"/>
      <c r="N47" s="20"/>
      <c r="O47" s="20"/>
    </row>
    <row r="48" spans="1:19" ht="14.25" thickBot="1">
      <c r="A48" s="119"/>
      <c r="B48" s="121"/>
      <c r="C48" s="79">
        <v>0</v>
      </c>
      <c r="D48" s="80">
        <v>123</v>
      </c>
      <c r="E48" s="81">
        <v>0</v>
      </c>
      <c r="F48" s="82">
        <v>374</v>
      </c>
      <c r="G48" s="79">
        <v>0</v>
      </c>
      <c r="H48" s="83">
        <v>187</v>
      </c>
      <c r="I48" s="79">
        <v>0</v>
      </c>
      <c r="J48" s="84">
        <v>187</v>
      </c>
      <c r="K48" s="20"/>
      <c r="L48" s="98"/>
      <c r="M48" s="18"/>
      <c r="N48" s="20"/>
      <c r="O48" s="20"/>
    </row>
    <row r="49" spans="1:19">
      <c r="A49" s="119"/>
      <c r="B49" s="121" t="s">
        <v>91</v>
      </c>
      <c r="C49" s="38">
        <v>0</v>
      </c>
      <c r="D49" s="66">
        <v>8</v>
      </c>
      <c r="E49" s="39">
        <v>0</v>
      </c>
      <c r="F49" s="40">
        <v>9</v>
      </c>
      <c r="G49" s="41">
        <v>0</v>
      </c>
      <c r="H49" s="68">
        <v>0</v>
      </c>
      <c r="I49" s="39">
        <v>0</v>
      </c>
      <c r="J49" s="70">
        <v>9</v>
      </c>
      <c r="K49" s="20"/>
      <c r="L49" s="98"/>
      <c r="M49" s="18"/>
      <c r="N49" s="20"/>
      <c r="O49" s="20"/>
    </row>
    <row r="50" spans="1:19" ht="14.25" thickBot="1">
      <c r="A50" s="119"/>
      <c r="B50" s="121"/>
      <c r="C50" s="79">
        <v>-1</v>
      </c>
      <c r="D50" s="80">
        <v>223</v>
      </c>
      <c r="E50" s="81">
        <v>-1</v>
      </c>
      <c r="F50" s="82">
        <v>712</v>
      </c>
      <c r="G50" s="79">
        <v>-1</v>
      </c>
      <c r="H50" s="83">
        <v>366</v>
      </c>
      <c r="I50" s="79">
        <v>0</v>
      </c>
      <c r="J50" s="84">
        <v>346</v>
      </c>
      <c r="K50" s="22"/>
      <c r="L50" s="99"/>
      <c r="M50" s="18"/>
      <c r="N50" s="22"/>
      <c r="O50" s="22"/>
    </row>
    <row r="51" spans="1:19">
      <c r="A51" s="119"/>
      <c r="B51" s="121" t="s">
        <v>86</v>
      </c>
      <c r="C51" s="38">
        <v>0</v>
      </c>
      <c r="D51" s="66">
        <v>68</v>
      </c>
      <c r="E51" s="39">
        <v>0</v>
      </c>
      <c r="F51" s="40">
        <v>84</v>
      </c>
      <c r="G51" s="41">
        <v>-1</v>
      </c>
      <c r="H51" s="68">
        <v>34</v>
      </c>
      <c r="I51" s="39">
        <v>1</v>
      </c>
      <c r="J51" s="70">
        <v>50</v>
      </c>
      <c r="K51" s="10"/>
      <c r="L51" s="95"/>
      <c r="M51" s="18"/>
      <c r="N51" s="10"/>
      <c r="O51" s="10"/>
      <c r="P51" s="78"/>
      <c r="Q51" s="78"/>
      <c r="R51" s="78"/>
      <c r="S51" s="78"/>
    </row>
    <row r="52" spans="1:19" ht="14.25" thickBot="1">
      <c r="A52" s="120"/>
      <c r="B52" s="123"/>
      <c r="C52" s="79">
        <v>-4</v>
      </c>
      <c r="D52" s="80">
        <v>2656</v>
      </c>
      <c r="E52" s="81">
        <v>-8</v>
      </c>
      <c r="F52" s="82">
        <v>7474</v>
      </c>
      <c r="G52" s="79">
        <v>-6</v>
      </c>
      <c r="H52" s="83">
        <v>3750</v>
      </c>
      <c r="I52" s="79">
        <v>-2</v>
      </c>
      <c r="J52" s="84">
        <v>3724</v>
      </c>
      <c r="K52" s="10"/>
      <c r="L52" s="95"/>
      <c r="M52" s="18"/>
      <c r="N52" s="10"/>
      <c r="O52" s="10"/>
      <c r="P52" s="78"/>
      <c r="Q52" s="78"/>
      <c r="R52" s="78"/>
      <c r="S52" s="78"/>
    </row>
    <row r="53" spans="1:19">
      <c r="A53" s="118" t="s">
        <v>92</v>
      </c>
      <c r="B53" s="122" t="s">
        <v>93</v>
      </c>
      <c r="C53" s="38">
        <v>0</v>
      </c>
      <c r="D53" s="66">
        <v>3</v>
      </c>
      <c r="E53" s="39">
        <v>0</v>
      </c>
      <c r="F53" s="40">
        <v>16</v>
      </c>
      <c r="G53" s="41">
        <v>0</v>
      </c>
      <c r="H53" s="68">
        <v>1</v>
      </c>
      <c r="I53" s="39">
        <v>0</v>
      </c>
      <c r="J53" s="70">
        <v>15</v>
      </c>
      <c r="K53" s="22"/>
      <c r="L53" s="99"/>
      <c r="M53" s="18"/>
      <c r="N53" s="22"/>
      <c r="O53" s="22"/>
    </row>
    <row r="54" spans="1:19" ht="14.25" thickBot="1">
      <c r="A54" s="119"/>
      <c r="B54" s="121"/>
      <c r="C54" s="79">
        <v>0</v>
      </c>
      <c r="D54" s="80">
        <v>1404</v>
      </c>
      <c r="E54" s="81">
        <v>-5</v>
      </c>
      <c r="F54" s="82">
        <v>3530</v>
      </c>
      <c r="G54" s="79">
        <v>-3</v>
      </c>
      <c r="H54" s="83">
        <v>1731</v>
      </c>
      <c r="I54" s="79">
        <v>-2</v>
      </c>
      <c r="J54" s="84">
        <v>1799</v>
      </c>
      <c r="K54" s="22"/>
      <c r="L54" s="99"/>
      <c r="M54" s="18"/>
      <c r="N54" s="22"/>
      <c r="O54" s="22"/>
    </row>
    <row r="55" spans="1:19">
      <c r="A55" s="119"/>
      <c r="B55" s="121" t="s">
        <v>94</v>
      </c>
      <c r="C55" s="38">
        <v>-3</v>
      </c>
      <c r="D55" s="66">
        <v>6</v>
      </c>
      <c r="E55" s="39">
        <v>-3</v>
      </c>
      <c r="F55" s="40">
        <v>22</v>
      </c>
      <c r="G55" s="41">
        <v>0</v>
      </c>
      <c r="H55" s="68">
        <v>7</v>
      </c>
      <c r="I55" s="39">
        <v>-3</v>
      </c>
      <c r="J55" s="70">
        <v>15</v>
      </c>
      <c r="K55" s="22"/>
      <c r="L55" s="99"/>
      <c r="M55" s="18"/>
      <c r="N55" s="22"/>
      <c r="O55" s="22"/>
    </row>
    <row r="56" spans="1:19" ht="14.25" thickBot="1">
      <c r="A56" s="119"/>
      <c r="B56" s="121"/>
      <c r="C56" s="79">
        <v>1</v>
      </c>
      <c r="D56" s="80">
        <v>1705</v>
      </c>
      <c r="E56" s="81">
        <v>0</v>
      </c>
      <c r="F56" s="82">
        <v>4077</v>
      </c>
      <c r="G56" s="79">
        <v>1</v>
      </c>
      <c r="H56" s="83">
        <v>1960</v>
      </c>
      <c r="I56" s="79">
        <v>-1</v>
      </c>
      <c r="J56" s="84">
        <v>2117</v>
      </c>
      <c r="K56" s="22"/>
      <c r="L56" s="99"/>
      <c r="M56" s="18"/>
      <c r="N56" s="22"/>
      <c r="O56" s="22"/>
    </row>
    <row r="57" spans="1:19">
      <c r="A57" s="119"/>
      <c r="B57" s="121" t="s">
        <v>95</v>
      </c>
      <c r="C57" s="38">
        <v>0</v>
      </c>
      <c r="D57" s="66">
        <v>1</v>
      </c>
      <c r="E57" s="39">
        <v>0</v>
      </c>
      <c r="F57" s="40">
        <v>5</v>
      </c>
      <c r="G57" s="41">
        <v>0</v>
      </c>
      <c r="H57" s="68">
        <v>0</v>
      </c>
      <c r="I57" s="39">
        <v>0</v>
      </c>
      <c r="J57" s="70">
        <v>5</v>
      </c>
      <c r="K57" s="22"/>
      <c r="L57" s="99"/>
      <c r="M57" s="18"/>
      <c r="N57" s="22"/>
      <c r="O57" s="22"/>
    </row>
    <row r="58" spans="1:19" ht="14.25" thickBot="1">
      <c r="A58" s="119"/>
      <c r="B58" s="121"/>
      <c r="C58" s="79">
        <v>-4</v>
      </c>
      <c r="D58" s="80">
        <v>751</v>
      </c>
      <c r="E58" s="81">
        <v>-9</v>
      </c>
      <c r="F58" s="82">
        <v>1712</v>
      </c>
      <c r="G58" s="79">
        <v>-3</v>
      </c>
      <c r="H58" s="83">
        <v>792</v>
      </c>
      <c r="I58" s="79">
        <v>-6</v>
      </c>
      <c r="J58" s="84">
        <v>920</v>
      </c>
      <c r="K58" s="22"/>
      <c r="L58" s="99"/>
      <c r="M58" s="18"/>
      <c r="N58" s="22"/>
      <c r="O58" s="22"/>
    </row>
    <row r="59" spans="1:19">
      <c r="A59" s="119"/>
      <c r="B59" s="121" t="s">
        <v>96</v>
      </c>
      <c r="C59" s="38">
        <v>0</v>
      </c>
      <c r="D59" s="66">
        <v>0</v>
      </c>
      <c r="E59" s="39">
        <v>0</v>
      </c>
      <c r="F59" s="40">
        <v>1</v>
      </c>
      <c r="G59" s="41">
        <v>0</v>
      </c>
      <c r="H59" s="68">
        <v>0</v>
      </c>
      <c r="I59" s="39">
        <v>0</v>
      </c>
      <c r="J59" s="70">
        <v>1</v>
      </c>
      <c r="K59" s="22"/>
      <c r="L59" s="99"/>
      <c r="M59" s="18"/>
      <c r="N59" s="22"/>
      <c r="O59" s="22"/>
    </row>
    <row r="60" spans="1:19" ht="14.25" thickBot="1">
      <c r="A60" s="119"/>
      <c r="B60" s="121"/>
      <c r="C60" s="79">
        <v>0</v>
      </c>
      <c r="D60" s="80">
        <v>109</v>
      </c>
      <c r="E60" s="81">
        <v>0</v>
      </c>
      <c r="F60" s="82">
        <v>307</v>
      </c>
      <c r="G60" s="79">
        <v>0</v>
      </c>
      <c r="H60" s="83">
        <v>155</v>
      </c>
      <c r="I60" s="79">
        <v>0</v>
      </c>
      <c r="J60" s="84">
        <v>152</v>
      </c>
      <c r="K60" s="22"/>
      <c r="L60" s="99"/>
      <c r="M60" s="18"/>
      <c r="N60" s="22"/>
      <c r="O60" s="22"/>
    </row>
    <row r="61" spans="1:19">
      <c r="A61" s="119"/>
      <c r="B61" s="121" t="s">
        <v>97</v>
      </c>
      <c r="C61" s="38">
        <v>0</v>
      </c>
      <c r="D61" s="66">
        <v>10</v>
      </c>
      <c r="E61" s="39">
        <v>0</v>
      </c>
      <c r="F61" s="40">
        <v>20</v>
      </c>
      <c r="G61" s="41">
        <v>0</v>
      </c>
      <c r="H61" s="68">
        <v>2</v>
      </c>
      <c r="I61" s="39">
        <v>0</v>
      </c>
      <c r="J61" s="70">
        <v>18</v>
      </c>
      <c r="K61" s="22"/>
      <c r="L61" s="99"/>
      <c r="M61" s="18"/>
      <c r="N61" s="22"/>
      <c r="O61" s="22"/>
    </row>
    <row r="62" spans="1:19" ht="14.25" thickBot="1">
      <c r="A62" s="119"/>
      <c r="B62" s="121"/>
      <c r="C62" s="79">
        <v>0</v>
      </c>
      <c r="D62" s="80">
        <v>447</v>
      </c>
      <c r="E62" s="81">
        <v>-5</v>
      </c>
      <c r="F62" s="82">
        <v>1222</v>
      </c>
      <c r="G62" s="79">
        <v>-3</v>
      </c>
      <c r="H62" s="83">
        <v>632</v>
      </c>
      <c r="I62" s="79">
        <v>-2</v>
      </c>
      <c r="J62" s="84">
        <v>590</v>
      </c>
      <c r="K62" s="22"/>
      <c r="L62" s="99"/>
      <c r="M62" s="18"/>
      <c r="N62" s="22"/>
      <c r="O62" s="22"/>
    </row>
    <row r="63" spans="1:19">
      <c r="A63" s="119"/>
      <c r="B63" s="121" t="s">
        <v>98</v>
      </c>
      <c r="C63" s="38">
        <v>0</v>
      </c>
      <c r="D63" s="66">
        <v>6</v>
      </c>
      <c r="E63" s="39">
        <v>0</v>
      </c>
      <c r="F63" s="40">
        <v>6</v>
      </c>
      <c r="G63" s="41">
        <v>0</v>
      </c>
      <c r="H63" s="68">
        <v>0</v>
      </c>
      <c r="I63" s="39">
        <v>0</v>
      </c>
      <c r="J63" s="70">
        <v>6</v>
      </c>
      <c r="K63" s="10"/>
      <c r="L63" s="95"/>
      <c r="M63" s="18"/>
      <c r="N63" s="10"/>
      <c r="O63" s="10"/>
    </row>
    <row r="64" spans="1:19" ht="14.25" thickBot="1">
      <c r="A64" s="119"/>
      <c r="B64" s="121"/>
      <c r="C64" s="79">
        <v>1</v>
      </c>
      <c r="D64" s="80">
        <v>124</v>
      </c>
      <c r="E64" s="81">
        <v>0</v>
      </c>
      <c r="F64" s="82">
        <v>348</v>
      </c>
      <c r="G64" s="79">
        <v>-1</v>
      </c>
      <c r="H64" s="83">
        <v>175</v>
      </c>
      <c r="I64" s="79">
        <v>1</v>
      </c>
      <c r="J64" s="84">
        <v>173</v>
      </c>
      <c r="K64" s="22"/>
      <c r="L64" s="99"/>
      <c r="M64" s="18"/>
      <c r="N64" s="22"/>
      <c r="O64" s="22"/>
    </row>
    <row r="65" spans="1:19">
      <c r="A65" s="119"/>
      <c r="B65" s="121" t="s">
        <v>86</v>
      </c>
      <c r="C65" s="38">
        <v>-3</v>
      </c>
      <c r="D65" s="66">
        <v>26</v>
      </c>
      <c r="E65" s="39">
        <v>-3</v>
      </c>
      <c r="F65" s="40">
        <v>70</v>
      </c>
      <c r="G65" s="41">
        <v>0</v>
      </c>
      <c r="H65" s="68">
        <v>10</v>
      </c>
      <c r="I65" s="39">
        <v>-3</v>
      </c>
      <c r="J65" s="70">
        <v>60</v>
      </c>
      <c r="K65" s="10"/>
      <c r="L65" s="95"/>
      <c r="M65" s="18"/>
      <c r="N65" s="10"/>
      <c r="O65" s="10"/>
      <c r="P65" s="78"/>
      <c r="Q65" s="78"/>
      <c r="R65" s="78"/>
      <c r="S65" s="78"/>
    </row>
    <row r="66" spans="1:19" ht="14.25" thickBot="1">
      <c r="A66" s="120"/>
      <c r="B66" s="123"/>
      <c r="C66" s="86">
        <v>-2</v>
      </c>
      <c r="D66" s="87">
        <v>4540</v>
      </c>
      <c r="E66" s="88">
        <v>-19</v>
      </c>
      <c r="F66" s="89">
        <v>11196</v>
      </c>
      <c r="G66" s="86">
        <v>-9</v>
      </c>
      <c r="H66" s="90">
        <v>5445</v>
      </c>
      <c r="I66" s="86">
        <v>-10</v>
      </c>
      <c r="J66" s="91">
        <v>5751</v>
      </c>
      <c r="K66" s="10"/>
      <c r="L66" s="95"/>
      <c r="M66" s="18"/>
      <c r="N66" s="10"/>
      <c r="O66" s="10"/>
      <c r="P66" s="78"/>
      <c r="Q66" s="78"/>
      <c r="R66" s="78"/>
      <c r="S66" s="78"/>
    </row>
    <row r="67" spans="1:19">
      <c r="A67" s="118" t="s">
        <v>99</v>
      </c>
      <c r="B67" s="122" t="s">
        <v>99</v>
      </c>
      <c r="C67" s="38">
        <v>0</v>
      </c>
      <c r="D67" s="66">
        <v>5</v>
      </c>
      <c r="E67" s="39">
        <v>0</v>
      </c>
      <c r="F67" s="40">
        <v>10</v>
      </c>
      <c r="G67" s="41">
        <v>0</v>
      </c>
      <c r="H67" s="68">
        <v>5</v>
      </c>
      <c r="I67" s="39">
        <v>0</v>
      </c>
      <c r="J67" s="70">
        <v>5</v>
      </c>
      <c r="K67" s="18"/>
      <c r="L67" s="94"/>
      <c r="M67" s="18"/>
      <c r="N67" s="18"/>
      <c r="O67" s="18"/>
    </row>
    <row r="68" spans="1:19" ht="14.25" thickBot="1">
      <c r="A68" s="119"/>
      <c r="B68" s="121"/>
      <c r="C68" s="79">
        <v>2</v>
      </c>
      <c r="D68" s="80">
        <v>2037</v>
      </c>
      <c r="E68" s="81">
        <v>7</v>
      </c>
      <c r="F68" s="82">
        <v>4690</v>
      </c>
      <c r="G68" s="79">
        <v>3</v>
      </c>
      <c r="H68" s="83">
        <v>2280</v>
      </c>
      <c r="I68" s="79">
        <v>4</v>
      </c>
      <c r="J68" s="84">
        <v>2410</v>
      </c>
      <c r="K68" s="18"/>
      <c r="L68" s="94"/>
      <c r="M68" s="18"/>
      <c r="N68" s="18"/>
      <c r="O68" s="18"/>
    </row>
    <row r="69" spans="1:19">
      <c r="A69" s="119"/>
      <c r="B69" s="121" t="s">
        <v>100</v>
      </c>
      <c r="C69" s="38">
        <v>0</v>
      </c>
      <c r="D69" s="66">
        <v>0</v>
      </c>
      <c r="E69" s="39">
        <v>0</v>
      </c>
      <c r="F69" s="40">
        <v>1</v>
      </c>
      <c r="G69" s="41">
        <v>0</v>
      </c>
      <c r="H69" s="68">
        <v>0</v>
      </c>
      <c r="I69" s="39">
        <v>0</v>
      </c>
      <c r="J69" s="70">
        <v>1</v>
      </c>
      <c r="K69" s="18"/>
      <c r="L69" s="94"/>
      <c r="M69" s="18"/>
      <c r="N69" s="18"/>
      <c r="O69" s="18"/>
    </row>
    <row r="70" spans="1:19" ht="14.25" thickBot="1">
      <c r="A70" s="119"/>
      <c r="B70" s="121"/>
      <c r="C70" s="79">
        <v>0</v>
      </c>
      <c r="D70" s="80">
        <v>397</v>
      </c>
      <c r="E70" s="81">
        <v>-5</v>
      </c>
      <c r="F70" s="82">
        <v>1070</v>
      </c>
      <c r="G70" s="79">
        <v>-3</v>
      </c>
      <c r="H70" s="83">
        <v>557</v>
      </c>
      <c r="I70" s="79">
        <v>-2</v>
      </c>
      <c r="J70" s="84">
        <v>513</v>
      </c>
      <c r="K70" s="18"/>
      <c r="L70" s="94"/>
      <c r="M70" s="18"/>
      <c r="N70" s="18"/>
      <c r="O70" s="18"/>
    </row>
    <row r="71" spans="1:19">
      <c r="A71" s="119"/>
      <c r="B71" s="124" t="s">
        <v>101</v>
      </c>
      <c r="C71" s="38">
        <v>0</v>
      </c>
      <c r="D71" s="66">
        <v>0</v>
      </c>
      <c r="E71" s="39">
        <v>0</v>
      </c>
      <c r="F71" s="40">
        <v>6</v>
      </c>
      <c r="G71" s="41">
        <v>0</v>
      </c>
      <c r="H71" s="68">
        <v>0</v>
      </c>
      <c r="I71" s="39">
        <v>0</v>
      </c>
      <c r="J71" s="70">
        <v>6</v>
      </c>
      <c r="K71" s="18"/>
      <c r="L71" s="94"/>
      <c r="M71" s="18"/>
      <c r="N71" s="18"/>
      <c r="O71" s="18"/>
    </row>
    <row r="72" spans="1:19" ht="14.25" thickBot="1">
      <c r="A72" s="119"/>
      <c r="B72" s="125"/>
      <c r="C72" s="79">
        <v>0</v>
      </c>
      <c r="D72" s="80">
        <v>535</v>
      </c>
      <c r="E72" s="81">
        <v>0</v>
      </c>
      <c r="F72" s="82">
        <v>1276</v>
      </c>
      <c r="G72" s="79">
        <v>2</v>
      </c>
      <c r="H72" s="83">
        <v>647</v>
      </c>
      <c r="I72" s="79">
        <v>-2</v>
      </c>
      <c r="J72" s="84">
        <v>629</v>
      </c>
      <c r="K72" s="18"/>
      <c r="L72" s="94"/>
      <c r="M72" s="18"/>
      <c r="N72" s="18"/>
      <c r="O72" s="18"/>
    </row>
    <row r="73" spans="1:19">
      <c r="A73" s="119"/>
      <c r="B73" s="121" t="s">
        <v>102</v>
      </c>
      <c r="C73" s="38">
        <v>0</v>
      </c>
      <c r="D73" s="66">
        <v>0</v>
      </c>
      <c r="E73" s="39">
        <v>0</v>
      </c>
      <c r="F73" s="40">
        <v>3</v>
      </c>
      <c r="G73" s="41">
        <v>0</v>
      </c>
      <c r="H73" s="68">
        <v>0</v>
      </c>
      <c r="I73" s="39">
        <v>0</v>
      </c>
      <c r="J73" s="70">
        <v>3</v>
      </c>
      <c r="K73" s="18"/>
      <c r="L73" s="94"/>
      <c r="M73" s="18"/>
      <c r="N73" s="18"/>
      <c r="O73" s="18"/>
    </row>
    <row r="74" spans="1:19" ht="14.25" thickBot="1">
      <c r="A74" s="119"/>
      <c r="B74" s="121"/>
      <c r="C74" s="79">
        <v>1</v>
      </c>
      <c r="D74" s="80">
        <v>514</v>
      </c>
      <c r="E74" s="81">
        <v>0</v>
      </c>
      <c r="F74" s="82">
        <v>1332</v>
      </c>
      <c r="G74" s="79">
        <v>1</v>
      </c>
      <c r="H74" s="83">
        <v>663</v>
      </c>
      <c r="I74" s="79">
        <v>-1</v>
      </c>
      <c r="J74" s="84">
        <v>669</v>
      </c>
      <c r="K74" s="18"/>
      <c r="L74" s="94"/>
      <c r="M74" s="18"/>
      <c r="N74" s="18"/>
      <c r="O74" s="18"/>
    </row>
    <row r="75" spans="1:19">
      <c r="A75" s="119"/>
      <c r="B75" s="121" t="s">
        <v>103</v>
      </c>
      <c r="C75" s="38">
        <v>-1</v>
      </c>
      <c r="D75" s="66">
        <v>6</v>
      </c>
      <c r="E75" s="39">
        <v>-1</v>
      </c>
      <c r="F75" s="40">
        <v>10</v>
      </c>
      <c r="G75" s="41">
        <v>-1</v>
      </c>
      <c r="H75" s="68">
        <v>9</v>
      </c>
      <c r="I75" s="39">
        <v>0</v>
      </c>
      <c r="J75" s="70">
        <v>1</v>
      </c>
      <c r="K75" s="18"/>
      <c r="L75" s="94"/>
      <c r="M75" s="18"/>
      <c r="N75" s="18"/>
      <c r="O75" s="18"/>
    </row>
    <row r="76" spans="1:19" ht="14.25" thickBot="1">
      <c r="A76" s="119"/>
      <c r="B76" s="121"/>
      <c r="C76" s="79">
        <v>-1</v>
      </c>
      <c r="D76" s="80">
        <v>608</v>
      </c>
      <c r="E76" s="81">
        <v>-9</v>
      </c>
      <c r="F76" s="82">
        <v>1588</v>
      </c>
      <c r="G76" s="79">
        <v>-4</v>
      </c>
      <c r="H76" s="83">
        <v>794</v>
      </c>
      <c r="I76" s="79">
        <v>-5</v>
      </c>
      <c r="J76" s="84">
        <v>794</v>
      </c>
      <c r="K76" s="18"/>
      <c r="L76" s="94"/>
      <c r="M76" s="18"/>
      <c r="N76" s="18"/>
      <c r="O76" s="18"/>
    </row>
    <row r="77" spans="1:19">
      <c r="A77" s="119"/>
      <c r="B77" s="121" t="s">
        <v>86</v>
      </c>
      <c r="C77" s="38">
        <v>-1</v>
      </c>
      <c r="D77" s="66">
        <v>11</v>
      </c>
      <c r="E77" s="39">
        <v>-1</v>
      </c>
      <c r="F77" s="40">
        <v>30</v>
      </c>
      <c r="G77" s="41">
        <v>-1</v>
      </c>
      <c r="H77" s="68">
        <v>14</v>
      </c>
      <c r="I77" s="39">
        <v>0</v>
      </c>
      <c r="J77" s="70">
        <v>16</v>
      </c>
      <c r="K77" s="10"/>
      <c r="L77" s="95"/>
      <c r="M77" s="18"/>
      <c r="N77" s="10"/>
      <c r="O77" s="10"/>
      <c r="P77" s="78"/>
      <c r="Q77" s="78"/>
      <c r="R77" s="78"/>
      <c r="S77" s="78"/>
    </row>
    <row r="78" spans="1:19" ht="14.25" thickBot="1">
      <c r="A78" s="120"/>
      <c r="B78" s="123"/>
      <c r="C78" s="79">
        <v>2</v>
      </c>
      <c r="D78" s="80">
        <v>4091</v>
      </c>
      <c r="E78" s="81">
        <v>-7</v>
      </c>
      <c r="F78" s="82">
        <v>9956</v>
      </c>
      <c r="G78" s="79">
        <v>-1</v>
      </c>
      <c r="H78" s="83">
        <v>4941</v>
      </c>
      <c r="I78" s="79">
        <v>-6</v>
      </c>
      <c r="J78" s="84">
        <v>5015</v>
      </c>
      <c r="K78" s="10"/>
      <c r="L78" s="95"/>
      <c r="M78" s="18"/>
      <c r="N78" s="10"/>
      <c r="O78" s="10"/>
      <c r="P78" s="78"/>
      <c r="Q78" s="78"/>
      <c r="R78" s="78"/>
      <c r="S78" s="78"/>
    </row>
    <row r="79" spans="1:19">
      <c r="A79" s="118" t="s">
        <v>104</v>
      </c>
      <c r="B79" s="122" t="s">
        <v>105</v>
      </c>
      <c r="C79" s="38">
        <v>1</v>
      </c>
      <c r="D79" s="66">
        <v>5</v>
      </c>
      <c r="E79" s="39">
        <v>1</v>
      </c>
      <c r="F79" s="40">
        <v>11</v>
      </c>
      <c r="G79" s="41">
        <v>1</v>
      </c>
      <c r="H79" s="68">
        <v>3</v>
      </c>
      <c r="I79" s="39">
        <v>0</v>
      </c>
      <c r="J79" s="70">
        <v>8</v>
      </c>
      <c r="K79" s="10"/>
      <c r="L79" s="95"/>
      <c r="M79" s="18"/>
      <c r="N79" s="10"/>
      <c r="O79" s="10"/>
    </row>
    <row r="80" spans="1:19" ht="14.25" thickBot="1">
      <c r="A80" s="119"/>
      <c r="B80" s="121"/>
      <c r="C80" s="79">
        <v>-6</v>
      </c>
      <c r="D80" s="80">
        <v>1254</v>
      </c>
      <c r="E80" s="81">
        <v>-13</v>
      </c>
      <c r="F80" s="82">
        <v>2382</v>
      </c>
      <c r="G80" s="79">
        <v>-5</v>
      </c>
      <c r="H80" s="83">
        <v>1122</v>
      </c>
      <c r="I80" s="79">
        <v>-8</v>
      </c>
      <c r="J80" s="84">
        <v>1260</v>
      </c>
      <c r="K80" s="10"/>
      <c r="L80" s="95"/>
      <c r="M80" s="18"/>
      <c r="N80" s="10"/>
      <c r="O80" s="10"/>
    </row>
    <row r="81" spans="1:20">
      <c r="A81" s="119"/>
      <c r="B81" s="121" t="s">
        <v>106</v>
      </c>
      <c r="C81" s="38">
        <v>0</v>
      </c>
      <c r="D81" s="66">
        <v>6</v>
      </c>
      <c r="E81" s="39">
        <v>0</v>
      </c>
      <c r="F81" s="40">
        <v>15</v>
      </c>
      <c r="G81" s="41">
        <v>0</v>
      </c>
      <c r="H81" s="68">
        <v>9</v>
      </c>
      <c r="I81" s="39">
        <v>0</v>
      </c>
      <c r="J81" s="70">
        <v>6</v>
      </c>
      <c r="K81" s="10"/>
      <c r="L81" s="95"/>
      <c r="M81" s="18"/>
      <c r="N81" s="10"/>
      <c r="O81" s="10"/>
    </row>
    <row r="82" spans="1:20" ht="14.25" thickBot="1">
      <c r="A82" s="119"/>
      <c r="B82" s="121"/>
      <c r="C82" s="79">
        <v>-3</v>
      </c>
      <c r="D82" s="80">
        <v>949</v>
      </c>
      <c r="E82" s="81">
        <v>-10</v>
      </c>
      <c r="F82" s="82">
        <v>2182</v>
      </c>
      <c r="G82" s="79">
        <v>-4</v>
      </c>
      <c r="H82" s="83">
        <v>1062</v>
      </c>
      <c r="I82" s="79">
        <v>-6</v>
      </c>
      <c r="J82" s="84">
        <v>1120</v>
      </c>
      <c r="K82" s="10"/>
      <c r="L82" s="95"/>
      <c r="M82" s="18"/>
      <c r="N82" s="10"/>
      <c r="O82" s="10"/>
    </row>
    <row r="83" spans="1:20">
      <c r="A83" s="119"/>
      <c r="B83" s="121" t="s">
        <v>107</v>
      </c>
      <c r="C83" s="38">
        <v>0</v>
      </c>
      <c r="D83" s="66">
        <v>0</v>
      </c>
      <c r="E83" s="39">
        <v>0</v>
      </c>
      <c r="F83" s="40">
        <v>2</v>
      </c>
      <c r="G83" s="41">
        <v>0</v>
      </c>
      <c r="H83" s="68">
        <v>0</v>
      </c>
      <c r="I83" s="39">
        <v>0</v>
      </c>
      <c r="J83" s="70">
        <v>2</v>
      </c>
      <c r="K83" s="18"/>
      <c r="L83" s="94"/>
      <c r="M83" s="18"/>
      <c r="N83" s="18"/>
      <c r="O83" s="18"/>
    </row>
    <row r="84" spans="1:20" ht="14.25" thickBot="1">
      <c r="A84" s="119"/>
      <c r="B84" s="121"/>
      <c r="C84" s="79">
        <v>1</v>
      </c>
      <c r="D84" s="80">
        <v>350</v>
      </c>
      <c r="E84" s="81">
        <v>1</v>
      </c>
      <c r="F84" s="82">
        <v>792</v>
      </c>
      <c r="G84" s="79">
        <v>2</v>
      </c>
      <c r="H84" s="83">
        <v>392</v>
      </c>
      <c r="I84" s="79">
        <v>-1</v>
      </c>
      <c r="J84" s="84">
        <v>400</v>
      </c>
      <c r="K84" s="18"/>
      <c r="L84" s="94"/>
      <c r="M84" s="18"/>
      <c r="N84" s="18"/>
      <c r="O84" s="18"/>
    </row>
    <row r="85" spans="1:20">
      <c r="A85" s="119"/>
      <c r="B85" s="121" t="s">
        <v>86</v>
      </c>
      <c r="C85" s="38">
        <v>1</v>
      </c>
      <c r="D85" s="66">
        <v>11</v>
      </c>
      <c r="E85" s="39">
        <v>1</v>
      </c>
      <c r="F85" s="40">
        <v>28</v>
      </c>
      <c r="G85" s="41">
        <v>1</v>
      </c>
      <c r="H85" s="68">
        <v>12</v>
      </c>
      <c r="I85" s="39">
        <v>0</v>
      </c>
      <c r="J85" s="70">
        <v>16</v>
      </c>
      <c r="K85" s="10"/>
      <c r="L85" s="95"/>
      <c r="M85" s="18"/>
      <c r="N85" s="10"/>
      <c r="O85" s="10"/>
      <c r="P85" s="78"/>
      <c r="Q85" s="78"/>
      <c r="R85" s="78"/>
      <c r="S85" s="78"/>
    </row>
    <row r="86" spans="1:20" ht="14.25" thickBot="1">
      <c r="A86" s="120"/>
      <c r="B86" s="123"/>
      <c r="C86" s="79">
        <v>-8</v>
      </c>
      <c r="D86" s="80">
        <v>2553</v>
      </c>
      <c r="E86" s="81">
        <v>-22</v>
      </c>
      <c r="F86" s="82">
        <v>5356</v>
      </c>
      <c r="G86" s="79">
        <v>-7</v>
      </c>
      <c r="H86" s="83">
        <v>2576</v>
      </c>
      <c r="I86" s="79">
        <v>-15</v>
      </c>
      <c r="J86" s="84">
        <v>2780</v>
      </c>
      <c r="K86" s="10"/>
      <c r="L86" s="95"/>
      <c r="M86" s="18"/>
      <c r="N86" s="10"/>
      <c r="O86" s="10"/>
      <c r="P86" s="78"/>
      <c r="Q86" s="78"/>
      <c r="R86" s="78"/>
      <c r="S86" s="78"/>
    </row>
    <row r="87" spans="1:20">
      <c r="A87" s="118" t="s">
        <v>108</v>
      </c>
      <c r="B87" s="122" t="s">
        <v>108</v>
      </c>
      <c r="C87" s="38">
        <v>0</v>
      </c>
      <c r="D87" s="66">
        <v>13</v>
      </c>
      <c r="E87" s="39">
        <v>0</v>
      </c>
      <c r="F87" s="40">
        <v>38</v>
      </c>
      <c r="G87" s="41">
        <v>0</v>
      </c>
      <c r="H87" s="68">
        <v>25</v>
      </c>
      <c r="I87" s="39">
        <v>0</v>
      </c>
      <c r="J87" s="70">
        <v>13</v>
      </c>
      <c r="K87" s="18"/>
      <c r="L87" s="94"/>
      <c r="M87" s="18"/>
      <c r="N87" s="18"/>
      <c r="O87" s="18"/>
    </row>
    <row r="88" spans="1:20" ht="14.25" thickBot="1">
      <c r="A88" s="119"/>
      <c r="B88" s="121"/>
      <c r="C88" s="79">
        <v>1</v>
      </c>
      <c r="D88" s="80">
        <v>1238</v>
      </c>
      <c r="E88" s="81">
        <v>4</v>
      </c>
      <c r="F88" s="82">
        <v>3351</v>
      </c>
      <c r="G88" s="79">
        <v>5</v>
      </c>
      <c r="H88" s="83">
        <v>1641</v>
      </c>
      <c r="I88" s="79">
        <v>-1</v>
      </c>
      <c r="J88" s="84">
        <v>1710</v>
      </c>
      <c r="K88" s="18"/>
      <c r="L88" s="94"/>
      <c r="M88" s="18"/>
      <c r="N88" s="18"/>
      <c r="O88" s="18"/>
      <c r="S88" s="9"/>
      <c r="T88" s="9"/>
    </row>
    <row r="89" spans="1:20">
      <c r="A89" s="119"/>
      <c r="B89" s="121" t="s">
        <v>109</v>
      </c>
      <c r="C89" s="38">
        <v>-1</v>
      </c>
      <c r="D89" s="66">
        <v>13</v>
      </c>
      <c r="E89" s="39">
        <v>-1</v>
      </c>
      <c r="F89" s="40">
        <v>27</v>
      </c>
      <c r="G89" s="41">
        <v>-1</v>
      </c>
      <c r="H89" s="68">
        <v>12</v>
      </c>
      <c r="I89" s="39">
        <v>0</v>
      </c>
      <c r="J89" s="70">
        <v>15</v>
      </c>
      <c r="K89" s="18"/>
      <c r="L89" s="94"/>
      <c r="M89" s="18"/>
      <c r="N89" s="18"/>
      <c r="O89" s="18"/>
      <c r="S89" s="9"/>
      <c r="T89" s="9"/>
    </row>
    <row r="90" spans="1:20" ht="14.25" thickBot="1">
      <c r="A90" s="119"/>
      <c r="B90" s="121"/>
      <c r="C90" s="79">
        <v>4</v>
      </c>
      <c r="D90" s="80">
        <v>1559</v>
      </c>
      <c r="E90" s="81">
        <v>3</v>
      </c>
      <c r="F90" s="82">
        <v>4469</v>
      </c>
      <c r="G90" s="79">
        <v>0</v>
      </c>
      <c r="H90" s="83">
        <v>2241</v>
      </c>
      <c r="I90" s="79">
        <v>3</v>
      </c>
      <c r="J90" s="84">
        <v>2228</v>
      </c>
      <c r="K90" s="18"/>
      <c r="L90" s="94"/>
      <c r="M90" s="18"/>
      <c r="N90" s="18"/>
      <c r="O90" s="18"/>
      <c r="S90" s="9"/>
      <c r="T90" s="9"/>
    </row>
    <row r="91" spans="1:20">
      <c r="A91" s="119"/>
      <c r="B91" s="121" t="s">
        <v>110</v>
      </c>
      <c r="C91" s="38">
        <v>0</v>
      </c>
      <c r="D91" s="66">
        <v>3</v>
      </c>
      <c r="E91" s="39">
        <v>0</v>
      </c>
      <c r="F91" s="40">
        <v>9</v>
      </c>
      <c r="G91" s="41">
        <v>0</v>
      </c>
      <c r="H91" s="68">
        <v>3</v>
      </c>
      <c r="I91" s="39">
        <v>0</v>
      </c>
      <c r="J91" s="70">
        <v>6</v>
      </c>
      <c r="K91" s="18"/>
      <c r="L91" s="94"/>
      <c r="M91" s="18"/>
      <c r="N91" s="18"/>
      <c r="O91" s="18"/>
      <c r="S91" s="9"/>
      <c r="T91" s="9"/>
    </row>
    <row r="92" spans="1:20" ht="14.25" thickBot="1">
      <c r="A92" s="119"/>
      <c r="B92" s="121"/>
      <c r="C92" s="79">
        <v>1</v>
      </c>
      <c r="D92" s="80">
        <v>770</v>
      </c>
      <c r="E92" s="81">
        <v>-3</v>
      </c>
      <c r="F92" s="82">
        <v>2241</v>
      </c>
      <c r="G92" s="79">
        <v>0</v>
      </c>
      <c r="H92" s="83">
        <v>1096</v>
      </c>
      <c r="I92" s="79">
        <v>-3</v>
      </c>
      <c r="J92" s="84">
        <v>1145</v>
      </c>
      <c r="K92" s="18"/>
      <c r="L92" s="94"/>
      <c r="M92" s="18"/>
      <c r="N92" s="18"/>
      <c r="O92" s="18"/>
    </row>
    <row r="93" spans="1:20">
      <c r="A93" s="119"/>
      <c r="B93" s="121" t="s">
        <v>86</v>
      </c>
      <c r="C93" s="38">
        <v>-1</v>
      </c>
      <c r="D93" s="66">
        <v>29</v>
      </c>
      <c r="E93" s="39">
        <v>-1</v>
      </c>
      <c r="F93" s="40">
        <v>74</v>
      </c>
      <c r="G93" s="41">
        <v>-1</v>
      </c>
      <c r="H93" s="68">
        <v>40</v>
      </c>
      <c r="I93" s="39">
        <v>0</v>
      </c>
      <c r="J93" s="70">
        <v>34</v>
      </c>
      <c r="K93" s="10"/>
      <c r="L93" s="95"/>
      <c r="M93" s="18"/>
      <c r="N93" s="10"/>
      <c r="O93" s="10"/>
      <c r="P93" s="78"/>
      <c r="Q93" s="78"/>
      <c r="R93" s="78"/>
      <c r="S93" s="78"/>
      <c r="T93" s="9"/>
    </row>
    <row r="94" spans="1:20" ht="14.25" thickBot="1">
      <c r="A94" s="120"/>
      <c r="B94" s="123"/>
      <c r="C94" s="79">
        <v>6</v>
      </c>
      <c r="D94" s="80">
        <v>3567</v>
      </c>
      <c r="E94" s="81">
        <v>4</v>
      </c>
      <c r="F94" s="82">
        <v>10061</v>
      </c>
      <c r="G94" s="79">
        <v>5</v>
      </c>
      <c r="H94" s="83">
        <v>4978</v>
      </c>
      <c r="I94" s="79">
        <v>-1</v>
      </c>
      <c r="J94" s="84">
        <v>5083</v>
      </c>
      <c r="K94" s="10"/>
      <c r="L94" s="95"/>
      <c r="M94" s="18"/>
      <c r="N94" s="10"/>
      <c r="O94" s="10"/>
      <c r="P94" s="78"/>
      <c r="Q94" s="78"/>
      <c r="R94" s="78"/>
      <c r="S94" s="78"/>
    </row>
    <row r="95" spans="1:20">
      <c r="A95" s="129"/>
      <c r="B95" s="131" t="s">
        <v>58</v>
      </c>
      <c r="C95" s="38">
        <v>-8</v>
      </c>
      <c r="D95" s="66">
        <v>398</v>
      </c>
      <c r="E95" s="39">
        <v>-8</v>
      </c>
      <c r="F95" s="40">
        <v>804</v>
      </c>
      <c r="G95" s="41">
        <v>-7</v>
      </c>
      <c r="H95" s="68">
        <v>335</v>
      </c>
      <c r="I95" s="39">
        <v>-1</v>
      </c>
      <c r="J95" s="70">
        <v>469</v>
      </c>
      <c r="K95" s="10"/>
      <c r="L95" s="95"/>
      <c r="M95" s="18"/>
      <c r="N95" s="10"/>
      <c r="O95" s="10"/>
    </row>
    <row r="96" spans="1:20" ht="14.25" thickBot="1">
      <c r="A96" s="130"/>
      <c r="B96" s="132"/>
      <c r="C96" s="86">
        <v>-28</v>
      </c>
      <c r="D96" s="87">
        <v>51977</v>
      </c>
      <c r="E96" s="88">
        <v>-119</v>
      </c>
      <c r="F96" s="89">
        <v>126245</v>
      </c>
      <c r="G96" s="86">
        <v>-51</v>
      </c>
      <c r="H96" s="90">
        <v>62100</v>
      </c>
      <c r="I96" s="86">
        <v>-68</v>
      </c>
      <c r="J96" s="91">
        <v>64145</v>
      </c>
      <c r="K96" s="10"/>
      <c r="L96" s="95"/>
      <c r="M96" s="18"/>
      <c r="N96" s="10"/>
      <c r="O96" s="10"/>
      <c r="P96" s="78"/>
      <c r="Q96" s="78"/>
      <c r="R96" s="78"/>
      <c r="S96" s="78"/>
    </row>
    <row r="97" spans="1:19" ht="14.25" thickBot="1">
      <c r="A97" s="11"/>
      <c r="B97" s="42" t="s">
        <v>111</v>
      </c>
      <c r="C97" s="12">
        <v>-36</v>
      </c>
      <c r="D97" s="67">
        <v>52375</v>
      </c>
      <c r="E97" s="12">
        <v>-127</v>
      </c>
      <c r="F97" s="13">
        <v>127049</v>
      </c>
      <c r="G97" s="12">
        <v>-58</v>
      </c>
      <c r="H97" s="69">
        <v>62435</v>
      </c>
      <c r="I97" s="12">
        <v>-69</v>
      </c>
      <c r="J97" s="71">
        <v>64614</v>
      </c>
      <c r="K97" s="10"/>
      <c r="L97" s="95"/>
      <c r="M97" s="18"/>
      <c r="N97" s="10"/>
      <c r="O97" s="10"/>
      <c r="P97" s="78"/>
      <c r="Q97" s="78"/>
      <c r="R97" s="78"/>
      <c r="S97" s="78"/>
    </row>
    <row r="98" spans="1:19">
      <c r="L98" s="14"/>
      <c r="M98" s="14"/>
      <c r="N98" s="14"/>
      <c r="O98" s="14"/>
    </row>
  </sheetData>
  <protectedRanges>
    <protectedRange sqref="L15:L97 N15:O97" name="範囲3"/>
    <protectedRange sqref="G2" name="範囲2"/>
  </protectedRanges>
  <mergeCells count="62">
    <mergeCell ref="A95:A96"/>
    <mergeCell ref="B95:B96"/>
    <mergeCell ref="A79:A86"/>
    <mergeCell ref="B79:B80"/>
    <mergeCell ref="B81:B82"/>
    <mergeCell ref="B83:B84"/>
    <mergeCell ref="B85:B86"/>
    <mergeCell ref="B91:B92"/>
    <mergeCell ref="B93:B94"/>
    <mergeCell ref="A87:A94"/>
    <mergeCell ref="B87:B88"/>
    <mergeCell ref="B89:B90"/>
    <mergeCell ref="A39:A44"/>
    <mergeCell ref="B39:B40"/>
    <mergeCell ref="B41:B42"/>
    <mergeCell ref="B43:B44"/>
    <mergeCell ref="B73:B74"/>
    <mergeCell ref="A67:A78"/>
    <mergeCell ref="B67:B68"/>
    <mergeCell ref="B69:B70"/>
    <mergeCell ref="A45:A52"/>
    <mergeCell ref="B45:B46"/>
    <mergeCell ref="A53:A66"/>
    <mergeCell ref="B53:B54"/>
    <mergeCell ref="B61:B62"/>
    <mergeCell ref="B63:B64"/>
    <mergeCell ref="B47:B48"/>
    <mergeCell ref="B49:B50"/>
    <mergeCell ref="B51:B52"/>
    <mergeCell ref="B55:B56"/>
    <mergeCell ref="B3:C3"/>
    <mergeCell ref="B4:B5"/>
    <mergeCell ref="B6:B7"/>
    <mergeCell ref="B37:B38"/>
    <mergeCell ref="B27:B28"/>
    <mergeCell ref="B77:B78"/>
    <mergeCell ref="B75:B76"/>
    <mergeCell ref="B71:B72"/>
    <mergeCell ref="B65:B66"/>
    <mergeCell ref="B57:B58"/>
    <mergeCell ref="B59:B60"/>
    <mergeCell ref="I13:J13"/>
    <mergeCell ref="E12:J12"/>
    <mergeCell ref="E13:F13"/>
    <mergeCell ref="A15:A38"/>
    <mergeCell ref="B21:B22"/>
    <mergeCell ref="B17:B18"/>
    <mergeCell ref="B19:B20"/>
    <mergeCell ref="B33:B34"/>
    <mergeCell ref="B35:B36"/>
    <mergeCell ref="B29:B30"/>
    <mergeCell ref="B15:B16"/>
    <mergeCell ref="B31:B32"/>
    <mergeCell ref="B23:B24"/>
    <mergeCell ref="B25:B26"/>
    <mergeCell ref="G6:G7"/>
    <mergeCell ref="G13:H13"/>
    <mergeCell ref="G4:G5"/>
    <mergeCell ref="H4:H7"/>
    <mergeCell ref="A12:A14"/>
    <mergeCell ref="B12:B14"/>
    <mergeCell ref="C12:D13"/>
  </mergeCells>
  <phoneticPr fontId="2"/>
  <pageMargins left="0.75" right="0.75" top="1" bottom="1" header="0.51200000000000001" footer="0.51200000000000001"/>
  <pageSetup paperSize="9" scale="80" orientation="portrait" horizontalDpi="300" verticalDpi="300" r:id="rId1"/>
  <headerFooter alignWithMargins="0">
    <oddFooter>&amp;L注：上段は外国人、合計は外国人も含んだ人口と世帯数である。
&amp;C&amp;P&amp;R大崎市総務部市政情報課統計担当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8"/>
  <sheetViews>
    <sheetView tabSelected="1" zoomScale="90" zoomScaleNormal="90" zoomScaleSheetLayoutView="90" workbookViewId="0"/>
  </sheetViews>
  <sheetFormatPr defaultColWidth="9" defaultRowHeight="13.5"/>
  <cols>
    <col min="1" max="1" width="9.28515625" style="43" bestFit="1" customWidth="1"/>
    <col min="2" max="2" width="10" style="43" customWidth="1"/>
    <col min="3" max="6" width="11.5703125" style="43" customWidth="1"/>
    <col min="7" max="16384" width="9" style="43"/>
  </cols>
  <sheetData>
    <row r="1" spans="1:6">
      <c r="B1" s="43" t="s">
        <v>1</v>
      </c>
    </row>
    <row r="2" spans="1:6" ht="17.25">
      <c r="C2" s="44" t="s">
        <v>0</v>
      </c>
      <c r="E2" s="45"/>
    </row>
    <row r="3" spans="1:6">
      <c r="D3" s="141" t="s">
        <v>51</v>
      </c>
      <c r="E3" s="142"/>
      <c r="F3" s="142"/>
    </row>
    <row r="4" spans="1:6">
      <c r="A4" s="136" t="s">
        <v>47</v>
      </c>
      <c r="B4" s="136" t="s">
        <v>48</v>
      </c>
      <c r="C4" s="139" t="s">
        <v>3</v>
      </c>
      <c r="D4" s="133" t="s">
        <v>4</v>
      </c>
      <c r="E4" s="134"/>
      <c r="F4" s="135"/>
    </row>
    <row r="5" spans="1:6">
      <c r="A5" s="137"/>
      <c r="B5" s="137"/>
      <c r="C5" s="140"/>
      <c r="D5" s="73" t="s">
        <v>6</v>
      </c>
      <c r="E5" s="73" t="s">
        <v>7</v>
      </c>
      <c r="F5" s="73" t="s">
        <v>8</v>
      </c>
    </row>
    <row r="6" spans="1:6" ht="14.25" thickBot="1">
      <c r="A6" s="138"/>
      <c r="B6" s="138"/>
      <c r="C6" s="72" t="s">
        <v>5</v>
      </c>
      <c r="D6" s="72" t="s">
        <v>5</v>
      </c>
      <c r="E6" s="72" t="s">
        <v>5</v>
      </c>
      <c r="F6" s="72" t="s">
        <v>5</v>
      </c>
    </row>
    <row r="7" spans="1:6" ht="17.25" customHeight="1" thickTop="1">
      <c r="A7" s="143" t="s">
        <v>9</v>
      </c>
      <c r="B7" s="74" t="s">
        <v>9</v>
      </c>
      <c r="C7" s="25">
        <v>14417</v>
      </c>
      <c r="D7" s="26">
        <f>E7+F7</f>
        <v>31662</v>
      </c>
      <c r="E7" s="26">
        <v>15490</v>
      </c>
      <c r="F7" s="27">
        <v>16172</v>
      </c>
    </row>
    <row r="8" spans="1:6" ht="17.25" customHeight="1">
      <c r="A8" s="144"/>
      <c r="B8" s="75" t="s">
        <v>10</v>
      </c>
      <c r="C8" s="28">
        <v>7671</v>
      </c>
      <c r="D8" s="102">
        <f>E8+F8</f>
        <v>17682</v>
      </c>
      <c r="E8" s="29">
        <v>8702</v>
      </c>
      <c r="F8" s="30">
        <v>8980</v>
      </c>
    </row>
    <row r="9" spans="1:6" ht="17.25" customHeight="1">
      <c r="A9" s="144"/>
      <c r="B9" s="75" t="s">
        <v>11</v>
      </c>
      <c r="C9" s="28">
        <v>2733</v>
      </c>
      <c r="D9" s="102">
        <f t="shared" ref="D9:D31" si="0">E9+F9</f>
        <v>7161</v>
      </c>
      <c r="E9" s="29">
        <v>3482</v>
      </c>
      <c r="F9" s="30">
        <v>3679</v>
      </c>
    </row>
    <row r="10" spans="1:6" ht="17.25" customHeight="1">
      <c r="A10" s="144"/>
      <c r="B10" s="75" t="s">
        <v>12</v>
      </c>
      <c r="C10" s="28">
        <v>780</v>
      </c>
      <c r="D10" s="102">
        <f t="shared" si="0"/>
        <v>2058</v>
      </c>
      <c r="E10" s="29">
        <v>1021</v>
      </c>
      <c r="F10" s="30">
        <v>1037</v>
      </c>
    </row>
    <row r="11" spans="1:6" ht="17.25" customHeight="1">
      <c r="A11" s="144"/>
      <c r="B11" s="75" t="s">
        <v>13</v>
      </c>
      <c r="C11" s="28">
        <v>898</v>
      </c>
      <c r="D11" s="102">
        <f t="shared" si="0"/>
        <v>2417</v>
      </c>
      <c r="E11" s="29">
        <v>1207</v>
      </c>
      <c r="F11" s="30">
        <v>1210</v>
      </c>
    </row>
    <row r="12" spans="1:6" ht="17.25" customHeight="1">
      <c r="A12" s="144"/>
      <c r="B12" s="75" t="s">
        <v>14</v>
      </c>
      <c r="C12" s="28">
        <v>644</v>
      </c>
      <c r="D12" s="102">
        <f t="shared" si="0"/>
        <v>1809</v>
      </c>
      <c r="E12" s="29">
        <v>933</v>
      </c>
      <c r="F12" s="30">
        <v>876</v>
      </c>
    </row>
    <row r="13" spans="1:6" ht="17.25" customHeight="1">
      <c r="A13" s="144"/>
      <c r="B13" s="75" t="s">
        <v>15</v>
      </c>
      <c r="C13" s="28">
        <v>1332</v>
      </c>
      <c r="D13" s="102">
        <f t="shared" si="0"/>
        <v>3293</v>
      </c>
      <c r="E13" s="29">
        <v>1592</v>
      </c>
      <c r="F13" s="30">
        <v>1701</v>
      </c>
    </row>
    <row r="14" spans="1:6" ht="17.25" customHeight="1">
      <c r="A14" s="144"/>
      <c r="B14" s="75" t="s">
        <v>16</v>
      </c>
      <c r="C14" s="28">
        <v>967</v>
      </c>
      <c r="D14" s="102">
        <f t="shared" si="0"/>
        <v>2596</v>
      </c>
      <c r="E14" s="29">
        <v>1259</v>
      </c>
      <c r="F14" s="30">
        <v>1337</v>
      </c>
    </row>
    <row r="15" spans="1:6" ht="17.25" customHeight="1">
      <c r="A15" s="144"/>
      <c r="B15" s="75" t="s">
        <v>17</v>
      </c>
      <c r="C15" s="28">
        <v>2105</v>
      </c>
      <c r="D15" s="102">
        <f t="shared" si="0"/>
        <v>5564</v>
      </c>
      <c r="E15" s="29">
        <v>2803</v>
      </c>
      <c r="F15" s="30">
        <v>2761</v>
      </c>
    </row>
    <row r="16" spans="1:6" ht="17.25" customHeight="1">
      <c r="A16" s="144"/>
      <c r="B16" s="75" t="s">
        <v>18</v>
      </c>
      <c r="C16" s="28">
        <v>365</v>
      </c>
      <c r="D16" s="102">
        <f t="shared" si="0"/>
        <v>1060</v>
      </c>
      <c r="E16" s="29">
        <v>531</v>
      </c>
      <c r="F16" s="30">
        <v>529</v>
      </c>
    </row>
    <row r="17" spans="1:6" ht="17.25" customHeight="1">
      <c r="A17" s="144"/>
      <c r="B17" s="75" t="s">
        <v>19</v>
      </c>
      <c r="C17" s="28">
        <v>446</v>
      </c>
      <c r="D17" s="102">
        <f t="shared" si="0"/>
        <v>1220</v>
      </c>
      <c r="E17" s="29">
        <v>630</v>
      </c>
      <c r="F17" s="30">
        <v>590</v>
      </c>
    </row>
    <row r="18" spans="1:6" ht="17.25" customHeight="1" thickBot="1">
      <c r="A18" s="145"/>
      <c r="B18" s="46" t="s">
        <v>20</v>
      </c>
      <c r="C18" s="47">
        <f>SUM(C7:C17)</f>
        <v>32358</v>
      </c>
      <c r="D18" s="48">
        <f>SUM(D7:D17)</f>
        <v>76522</v>
      </c>
      <c r="E18" s="48">
        <f>SUM(E7:E17)</f>
        <v>37650</v>
      </c>
      <c r="F18" s="49">
        <f>SUM(F7:F17)</f>
        <v>38872</v>
      </c>
    </row>
    <row r="19" spans="1:6" ht="17.25" customHeight="1" thickTop="1">
      <c r="A19" s="143" t="s">
        <v>21</v>
      </c>
      <c r="B19" s="74" t="s">
        <v>22</v>
      </c>
      <c r="C19" s="31">
        <v>2003</v>
      </c>
      <c r="D19" s="102">
        <f t="shared" si="0"/>
        <v>5088</v>
      </c>
      <c r="E19" s="32">
        <v>2450</v>
      </c>
      <c r="F19" s="33">
        <v>2638</v>
      </c>
    </row>
    <row r="20" spans="1:6" ht="17.25" customHeight="1">
      <c r="A20" s="144"/>
      <c r="B20" s="75" t="s">
        <v>23</v>
      </c>
      <c r="C20" s="34">
        <v>209</v>
      </c>
      <c r="D20" s="102">
        <f t="shared" si="0"/>
        <v>592</v>
      </c>
      <c r="E20" s="35">
        <v>310</v>
      </c>
      <c r="F20" s="36">
        <v>282</v>
      </c>
    </row>
    <row r="21" spans="1:6" ht="17.25" customHeight="1" thickBot="1">
      <c r="A21" s="145"/>
      <c r="B21" s="46" t="s">
        <v>20</v>
      </c>
      <c r="C21" s="47">
        <f>SUM(C19:C20)</f>
        <v>2212</v>
      </c>
      <c r="D21" s="48">
        <f>SUM(D19:D20)</f>
        <v>5680</v>
      </c>
      <c r="E21" s="48">
        <f>SUM(E19:E20)</f>
        <v>2760</v>
      </c>
      <c r="F21" s="49">
        <f>SUM(F19:F20)</f>
        <v>2920</v>
      </c>
    </row>
    <row r="22" spans="1:6" ht="17.25" customHeight="1" thickTop="1">
      <c r="A22" s="143" t="s">
        <v>24</v>
      </c>
      <c r="B22" s="74" t="s">
        <v>24</v>
      </c>
      <c r="C22" s="50">
        <v>2310</v>
      </c>
      <c r="D22" s="102">
        <f t="shared" si="0"/>
        <v>6388</v>
      </c>
      <c r="E22" s="51">
        <v>3197</v>
      </c>
      <c r="F22" s="52">
        <v>3191</v>
      </c>
    </row>
    <row r="23" spans="1:6" ht="17.25" customHeight="1">
      <c r="A23" s="144"/>
      <c r="B23" s="75" t="s">
        <v>25</v>
      </c>
      <c r="C23" s="53">
        <v>123</v>
      </c>
      <c r="D23" s="102">
        <f t="shared" si="0"/>
        <v>374</v>
      </c>
      <c r="E23" s="54">
        <v>187</v>
      </c>
      <c r="F23" s="55">
        <v>187</v>
      </c>
    </row>
    <row r="24" spans="1:6" ht="17.25" customHeight="1">
      <c r="A24" s="144"/>
      <c r="B24" s="75" t="s">
        <v>26</v>
      </c>
      <c r="C24" s="53">
        <v>223</v>
      </c>
      <c r="D24" s="102">
        <f t="shared" si="0"/>
        <v>712</v>
      </c>
      <c r="E24" s="54">
        <v>366</v>
      </c>
      <c r="F24" s="55">
        <v>346</v>
      </c>
    </row>
    <row r="25" spans="1:6" ht="17.25" customHeight="1" thickBot="1">
      <c r="A25" s="145"/>
      <c r="B25" s="46" t="s">
        <v>20</v>
      </c>
      <c r="C25" s="47">
        <f>SUM(C22:C24)</f>
        <v>2656</v>
      </c>
      <c r="D25" s="48">
        <f>SUM(D22:D24)</f>
        <v>7474</v>
      </c>
      <c r="E25" s="48">
        <f>SUM(E22:E24)</f>
        <v>3750</v>
      </c>
      <c r="F25" s="49">
        <f>SUM(F22:F24)</f>
        <v>3724</v>
      </c>
    </row>
    <row r="26" spans="1:6" ht="17.25" customHeight="1" thickTop="1">
      <c r="A26" s="143" t="s">
        <v>27</v>
      </c>
      <c r="B26" s="74" t="s">
        <v>28</v>
      </c>
      <c r="C26" s="50">
        <v>1404</v>
      </c>
      <c r="D26" s="102">
        <f t="shared" ref="D26:D30" si="1">E26+F26</f>
        <v>3530</v>
      </c>
      <c r="E26" s="51">
        <v>1731</v>
      </c>
      <c r="F26" s="52">
        <v>1799</v>
      </c>
    </row>
    <row r="27" spans="1:6" ht="17.25" customHeight="1">
      <c r="A27" s="144"/>
      <c r="B27" s="75" t="s">
        <v>29</v>
      </c>
      <c r="C27" s="53">
        <v>1705</v>
      </c>
      <c r="D27" s="102">
        <f t="shared" si="0"/>
        <v>4077</v>
      </c>
      <c r="E27" s="54">
        <v>1960</v>
      </c>
      <c r="F27" s="55">
        <v>2117</v>
      </c>
    </row>
    <row r="28" spans="1:6" ht="17.25" customHeight="1">
      <c r="A28" s="144"/>
      <c r="B28" s="75" t="s">
        <v>30</v>
      </c>
      <c r="C28" s="53">
        <v>751</v>
      </c>
      <c r="D28" s="102">
        <f t="shared" si="0"/>
        <v>1712</v>
      </c>
      <c r="E28" s="54">
        <v>792</v>
      </c>
      <c r="F28" s="55">
        <v>920</v>
      </c>
    </row>
    <row r="29" spans="1:6" ht="17.25" customHeight="1">
      <c r="A29" s="144"/>
      <c r="B29" s="75" t="s">
        <v>31</v>
      </c>
      <c r="C29" s="53">
        <v>109</v>
      </c>
      <c r="D29" s="102">
        <f t="shared" si="1"/>
        <v>307</v>
      </c>
      <c r="E29" s="54">
        <v>155</v>
      </c>
      <c r="F29" s="55">
        <v>152</v>
      </c>
    </row>
    <row r="30" spans="1:6" ht="17.25" customHeight="1">
      <c r="A30" s="144"/>
      <c r="B30" s="75" t="s">
        <v>32</v>
      </c>
      <c r="C30" s="53">
        <v>447</v>
      </c>
      <c r="D30" s="102">
        <f t="shared" si="1"/>
        <v>1222</v>
      </c>
      <c r="E30" s="54">
        <v>632</v>
      </c>
      <c r="F30" s="55">
        <v>590</v>
      </c>
    </row>
    <row r="31" spans="1:6" ht="17.25" customHeight="1">
      <c r="A31" s="144"/>
      <c r="B31" s="75" t="s">
        <v>33</v>
      </c>
      <c r="C31" s="56">
        <v>124</v>
      </c>
      <c r="D31" s="102">
        <f t="shared" si="0"/>
        <v>348</v>
      </c>
      <c r="E31" s="57">
        <v>175</v>
      </c>
      <c r="F31" s="58">
        <v>173</v>
      </c>
    </row>
    <row r="32" spans="1:6" ht="17.25" customHeight="1" thickBot="1">
      <c r="A32" s="145"/>
      <c r="B32" s="46" t="s">
        <v>20</v>
      </c>
      <c r="C32" s="47">
        <f>SUM(C26:C31)</f>
        <v>4540</v>
      </c>
      <c r="D32" s="48">
        <f>SUM(D26:D31)</f>
        <v>11196</v>
      </c>
      <c r="E32" s="48">
        <f>SUM(E26:E31)</f>
        <v>5445</v>
      </c>
      <c r="F32" s="49">
        <f>SUM(F26:F31)</f>
        <v>5751</v>
      </c>
    </row>
    <row r="33" spans="1:6" ht="17.25" customHeight="1" thickTop="1">
      <c r="A33" s="143" t="s">
        <v>34</v>
      </c>
      <c r="B33" s="74" t="s">
        <v>34</v>
      </c>
      <c r="C33" s="25">
        <v>2037</v>
      </c>
      <c r="D33" s="102">
        <f t="shared" ref="D33:D45" si="2">E33+F33</f>
        <v>4690</v>
      </c>
      <c r="E33" s="26">
        <v>2280</v>
      </c>
      <c r="F33" s="27">
        <v>2410</v>
      </c>
    </row>
    <row r="34" spans="1:6" ht="17.25" customHeight="1">
      <c r="A34" s="144"/>
      <c r="B34" s="75" t="s">
        <v>35</v>
      </c>
      <c r="C34" s="28">
        <v>397</v>
      </c>
      <c r="D34" s="102">
        <f t="shared" si="2"/>
        <v>1070</v>
      </c>
      <c r="E34" s="29">
        <v>557</v>
      </c>
      <c r="F34" s="30">
        <v>513</v>
      </c>
    </row>
    <row r="35" spans="1:6" ht="17.25" customHeight="1">
      <c r="A35" s="144"/>
      <c r="B35" s="75" t="s">
        <v>36</v>
      </c>
      <c r="C35" s="28">
        <v>535</v>
      </c>
      <c r="D35" s="102">
        <f t="shared" si="2"/>
        <v>1276</v>
      </c>
      <c r="E35" s="29">
        <v>647</v>
      </c>
      <c r="F35" s="30">
        <v>629</v>
      </c>
    </row>
    <row r="36" spans="1:6" ht="17.25" customHeight="1">
      <c r="A36" s="144"/>
      <c r="B36" s="75" t="s">
        <v>37</v>
      </c>
      <c r="C36" s="28">
        <v>514</v>
      </c>
      <c r="D36" s="102">
        <f t="shared" si="2"/>
        <v>1332</v>
      </c>
      <c r="E36" s="29">
        <v>663</v>
      </c>
      <c r="F36" s="30">
        <v>669</v>
      </c>
    </row>
    <row r="37" spans="1:6" ht="17.25" customHeight="1">
      <c r="A37" s="144"/>
      <c r="B37" s="75" t="s">
        <v>38</v>
      </c>
      <c r="C37" s="28">
        <v>608</v>
      </c>
      <c r="D37" s="102">
        <f t="shared" si="2"/>
        <v>1588</v>
      </c>
      <c r="E37" s="29">
        <v>794</v>
      </c>
      <c r="F37" s="30">
        <v>794</v>
      </c>
    </row>
    <row r="38" spans="1:6" ht="17.25" customHeight="1" thickBot="1">
      <c r="A38" s="145"/>
      <c r="B38" s="46" t="s">
        <v>20</v>
      </c>
      <c r="C38" s="47">
        <f>SUM(C33:C37)</f>
        <v>4091</v>
      </c>
      <c r="D38" s="48">
        <f>SUM(D33:D37)</f>
        <v>9956</v>
      </c>
      <c r="E38" s="48">
        <f>SUM(E33:E37)</f>
        <v>4941</v>
      </c>
      <c r="F38" s="49">
        <f>SUM(F33:F37)</f>
        <v>5015</v>
      </c>
    </row>
    <row r="39" spans="1:6" ht="17.25" customHeight="1" thickTop="1">
      <c r="A39" s="143" t="s">
        <v>39</v>
      </c>
      <c r="B39" s="74" t="s">
        <v>40</v>
      </c>
      <c r="C39" s="59">
        <v>1254</v>
      </c>
      <c r="D39" s="102">
        <f t="shared" si="2"/>
        <v>2382</v>
      </c>
      <c r="E39" s="60">
        <v>1122</v>
      </c>
      <c r="F39" s="61">
        <v>1260</v>
      </c>
    </row>
    <row r="40" spans="1:6" ht="17.25" customHeight="1">
      <c r="A40" s="144"/>
      <c r="B40" s="75" t="s">
        <v>41</v>
      </c>
      <c r="C40" s="56">
        <v>949</v>
      </c>
      <c r="D40" s="102">
        <f t="shared" si="2"/>
        <v>2182</v>
      </c>
      <c r="E40" s="57">
        <v>1062</v>
      </c>
      <c r="F40" s="58">
        <v>1120</v>
      </c>
    </row>
    <row r="41" spans="1:6" ht="17.25" customHeight="1">
      <c r="A41" s="144"/>
      <c r="B41" s="75" t="s">
        <v>42</v>
      </c>
      <c r="C41" s="28">
        <v>350</v>
      </c>
      <c r="D41" s="102">
        <f t="shared" si="2"/>
        <v>792</v>
      </c>
      <c r="E41" s="29">
        <v>392</v>
      </c>
      <c r="F41" s="30">
        <v>400</v>
      </c>
    </row>
    <row r="42" spans="1:6" ht="17.25" customHeight="1" thickBot="1">
      <c r="A42" s="145"/>
      <c r="B42" s="46" t="s">
        <v>20</v>
      </c>
      <c r="C42" s="47">
        <f>SUM(C39:C41)</f>
        <v>2553</v>
      </c>
      <c r="D42" s="48">
        <f>SUM(D39:D41)</f>
        <v>5356</v>
      </c>
      <c r="E42" s="48">
        <f>SUM(E39:E41)</f>
        <v>2576</v>
      </c>
      <c r="F42" s="49">
        <f>SUM(F39:F41)</f>
        <v>2780</v>
      </c>
    </row>
    <row r="43" spans="1:6" ht="17.25" customHeight="1" thickTop="1">
      <c r="A43" s="143" t="s">
        <v>43</v>
      </c>
      <c r="B43" s="74" t="s">
        <v>43</v>
      </c>
      <c r="C43" s="25">
        <v>1238</v>
      </c>
      <c r="D43" s="102">
        <f t="shared" si="2"/>
        <v>3351</v>
      </c>
      <c r="E43" s="26">
        <v>1641</v>
      </c>
      <c r="F43" s="27">
        <v>1710</v>
      </c>
    </row>
    <row r="44" spans="1:6" ht="17.25" customHeight="1">
      <c r="A44" s="144"/>
      <c r="B44" s="75" t="s">
        <v>44</v>
      </c>
      <c r="C44" s="28">
        <v>1559</v>
      </c>
      <c r="D44" s="102">
        <f t="shared" si="2"/>
        <v>4469</v>
      </c>
      <c r="E44" s="29">
        <v>2241</v>
      </c>
      <c r="F44" s="30">
        <v>2228</v>
      </c>
    </row>
    <row r="45" spans="1:6" ht="17.25" customHeight="1">
      <c r="A45" s="144"/>
      <c r="B45" s="75" t="s">
        <v>45</v>
      </c>
      <c r="C45" s="28">
        <v>770</v>
      </c>
      <c r="D45" s="102">
        <f t="shared" si="2"/>
        <v>2241</v>
      </c>
      <c r="E45" s="29">
        <v>1096</v>
      </c>
      <c r="F45" s="30">
        <v>1145</v>
      </c>
    </row>
    <row r="46" spans="1:6" ht="17.25" customHeight="1" thickBot="1">
      <c r="A46" s="145"/>
      <c r="B46" s="46" t="s">
        <v>20</v>
      </c>
      <c r="C46" s="47">
        <f>SUM(C43:C45)</f>
        <v>3567</v>
      </c>
      <c r="D46" s="48">
        <f>SUM(D43:D45)</f>
        <v>10061</v>
      </c>
      <c r="E46" s="48">
        <f>SUM(E43:E45)</f>
        <v>4978</v>
      </c>
      <c r="F46" s="49">
        <f>SUM(F43:F45)</f>
        <v>5083</v>
      </c>
    </row>
    <row r="47" spans="1:6" ht="17.25" customHeight="1" thickTop="1" thickBot="1">
      <c r="A47" s="76" t="s">
        <v>46</v>
      </c>
      <c r="B47" s="62" t="s">
        <v>6</v>
      </c>
      <c r="C47" s="63">
        <f>C18+C21+C25+C32+C38+C42+C46</f>
        <v>51977</v>
      </c>
      <c r="D47" s="64">
        <f>D18+D21+D25+D32+D38+D42+D46</f>
        <v>126245</v>
      </c>
      <c r="E47" s="64">
        <f>E18+E21+E25+E32+E38+E42+E46</f>
        <v>62100</v>
      </c>
      <c r="F47" s="65">
        <f>F18+F21+F25+F32+F38+F42+F46</f>
        <v>64145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A43:A46"/>
    <mergeCell ref="A7:A18"/>
    <mergeCell ref="A22:A25"/>
    <mergeCell ref="A19:A21"/>
    <mergeCell ref="A26:A32"/>
    <mergeCell ref="A33:A38"/>
    <mergeCell ref="A39:A42"/>
    <mergeCell ref="D4:F4"/>
    <mergeCell ref="A4:A6"/>
    <mergeCell ref="B4:B6"/>
    <mergeCell ref="C4:C5"/>
    <mergeCell ref="D3:F3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>
    <oddFooter>&amp;C&amp;P&amp;R大崎市総務部市政情報課統計係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48"/>
  <sheetViews>
    <sheetView tabSelected="1" topLeftCell="A25" zoomScaleNormal="100" zoomScaleSheetLayoutView="90" workbookViewId="0"/>
  </sheetViews>
  <sheetFormatPr defaultColWidth="9" defaultRowHeight="13.5"/>
  <cols>
    <col min="1" max="1" width="9.28515625" style="43" bestFit="1" customWidth="1"/>
    <col min="2" max="2" width="10" style="43" customWidth="1"/>
    <col min="3" max="6" width="11.5703125" style="43" customWidth="1"/>
    <col min="7" max="16384" width="9" style="43"/>
  </cols>
  <sheetData>
    <row r="1" spans="1:6">
      <c r="B1" s="43" t="s">
        <v>2</v>
      </c>
    </row>
    <row r="2" spans="1:6" ht="17.25">
      <c r="C2" s="44" t="s">
        <v>0</v>
      </c>
      <c r="E2" s="45"/>
    </row>
    <row r="3" spans="1:6">
      <c r="D3" s="146" t="s">
        <v>52</v>
      </c>
      <c r="E3" s="142"/>
      <c r="F3" s="142"/>
    </row>
    <row r="4" spans="1:6">
      <c r="A4" s="136" t="s">
        <v>47</v>
      </c>
      <c r="B4" s="136" t="s">
        <v>48</v>
      </c>
      <c r="C4" s="139" t="s">
        <v>3</v>
      </c>
      <c r="D4" s="133" t="s">
        <v>4</v>
      </c>
      <c r="E4" s="134"/>
      <c r="F4" s="135"/>
    </row>
    <row r="5" spans="1:6">
      <c r="A5" s="137"/>
      <c r="B5" s="137"/>
      <c r="C5" s="140"/>
      <c r="D5" s="73" t="s">
        <v>6</v>
      </c>
      <c r="E5" s="73" t="s">
        <v>7</v>
      </c>
      <c r="F5" s="73" t="s">
        <v>8</v>
      </c>
    </row>
    <row r="6" spans="1:6" ht="14.25" thickBot="1">
      <c r="A6" s="138"/>
      <c r="B6" s="138"/>
      <c r="C6" s="72" t="s">
        <v>5</v>
      </c>
      <c r="D6" s="72" t="s">
        <v>5</v>
      </c>
      <c r="E6" s="72" t="s">
        <v>5</v>
      </c>
      <c r="F6" s="72" t="s">
        <v>5</v>
      </c>
    </row>
    <row r="7" spans="1:6" ht="17.25" customHeight="1" thickTop="1">
      <c r="A7" s="143" t="s">
        <v>9</v>
      </c>
      <c r="B7" s="74" t="s">
        <v>9</v>
      </c>
      <c r="C7" s="25">
        <v>125</v>
      </c>
      <c r="D7" s="26">
        <f>E7+F7</f>
        <v>242</v>
      </c>
      <c r="E7" s="26">
        <v>93</v>
      </c>
      <c r="F7" s="27">
        <v>149</v>
      </c>
    </row>
    <row r="8" spans="1:6" ht="17.25" customHeight="1">
      <c r="A8" s="144"/>
      <c r="B8" s="75" t="s">
        <v>10</v>
      </c>
      <c r="C8" s="28">
        <v>53</v>
      </c>
      <c r="D8" s="102">
        <f>E8+F8</f>
        <v>119</v>
      </c>
      <c r="E8" s="29">
        <v>56</v>
      </c>
      <c r="F8" s="30">
        <v>63</v>
      </c>
    </row>
    <row r="9" spans="1:6" ht="17.25" customHeight="1">
      <c r="A9" s="144"/>
      <c r="B9" s="75" t="s">
        <v>11</v>
      </c>
      <c r="C9" s="28">
        <v>5</v>
      </c>
      <c r="D9" s="102">
        <f t="shared" ref="D9:D45" si="0">E9+F9</f>
        <v>23</v>
      </c>
      <c r="E9" s="29">
        <v>3</v>
      </c>
      <c r="F9" s="30">
        <v>20</v>
      </c>
    </row>
    <row r="10" spans="1:6" ht="17.25" customHeight="1">
      <c r="A10" s="144"/>
      <c r="B10" s="75" t="s">
        <v>12</v>
      </c>
      <c r="C10" s="28">
        <v>3</v>
      </c>
      <c r="D10" s="102">
        <f t="shared" si="0"/>
        <v>5</v>
      </c>
      <c r="E10" s="29">
        <v>3</v>
      </c>
      <c r="F10" s="30">
        <v>2</v>
      </c>
    </row>
    <row r="11" spans="1:6" ht="17.25" customHeight="1">
      <c r="A11" s="144"/>
      <c r="B11" s="75" t="s">
        <v>13</v>
      </c>
      <c r="C11" s="28">
        <v>14</v>
      </c>
      <c r="D11" s="102">
        <f t="shared" si="0"/>
        <v>14</v>
      </c>
      <c r="E11" s="29">
        <v>12</v>
      </c>
      <c r="F11" s="30">
        <v>2</v>
      </c>
    </row>
    <row r="12" spans="1:6" ht="17.25" customHeight="1">
      <c r="A12" s="144"/>
      <c r="B12" s="75" t="s">
        <v>14</v>
      </c>
      <c r="C12" s="28">
        <v>1</v>
      </c>
      <c r="D12" s="102">
        <f t="shared" si="0"/>
        <v>8</v>
      </c>
      <c r="E12" s="29">
        <v>0</v>
      </c>
      <c r="F12" s="30">
        <v>8</v>
      </c>
    </row>
    <row r="13" spans="1:6" ht="17.25" customHeight="1">
      <c r="A13" s="144"/>
      <c r="B13" s="75" t="s">
        <v>15</v>
      </c>
      <c r="C13" s="28">
        <v>21</v>
      </c>
      <c r="D13" s="102">
        <f t="shared" si="0"/>
        <v>31</v>
      </c>
      <c r="E13" s="29">
        <v>22</v>
      </c>
      <c r="F13" s="30">
        <v>9</v>
      </c>
    </row>
    <row r="14" spans="1:6" ht="17.25" customHeight="1">
      <c r="A14" s="144"/>
      <c r="B14" s="75" t="s">
        <v>16</v>
      </c>
      <c r="C14" s="28">
        <v>12</v>
      </c>
      <c r="D14" s="102">
        <f t="shared" si="0"/>
        <v>20</v>
      </c>
      <c r="E14" s="29">
        <v>13</v>
      </c>
      <c r="F14" s="30">
        <v>7</v>
      </c>
    </row>
    <row r="15" spans="1:6" ht="17.25" customHeight="1">
      <c r="A15" s="144"/>
      <c r="B15" s="75" t="s">
        <v>17</v>
      </c>
      <c r="C15" s="28">
        <v>14</v>
      </c>
      <c r="D15" s="102">
        <f t="shared" si="0"/>
        <v>29</v>
      </c>
      <c r="E15" s="29">
        <v>13</v>
      </c>
      <c r="F15" s="30">
        <v>16</v>
      </c>
    </row>
    <row r="16" spans="1:6" ht="17.25" customHeight="1">
      <c r="A16" s="144"/>
      <c r="B16" s="75" t="s">
        <v>18</v>
      </c>
      <c r="C16" s="28">
        <v>0</v>
      </c>
      <c r="D16" s="102">
        <f t="shared" si="0"/>
        <v>2</v>
      </c>
      <c r="E16" s="29">
        <v>0</v>
      </c>
      <c r="F16" s="30">
        <v>2</v>
      </c>
    </row>
    <row r="17" spans="1:6" ht="17.25" customHeight="1">
      <c r="A17" s="144"/>
      <c r="B17" s="75" t="s">
        <v>19</v>
      </c>
      <c r="C17" s="28">
        <v>1</v>
      </c>
      <c r="D17" s="102">
        <f t="shared" si="0"/>
        <v>7</v>
      </c>
      <c r="E17" s="29">
        <v>3</v>
      </c>
      <c r="F17" s="30">
        <v>4</v>
      </c>
    </row>
    <row r="18" spans="1:6" ht="17.25" customHeight="1" thickBot="1">
      <c r="A18" s="145"/>
      <c r="B18" s="46" t="s">
        <v>20</v>
      </c>
      <c r="C18" s="47">
        <f>SUM(C7:C17)</f>
        <v>249</v>
      </c>
      <c r="D18" s="48">
        <f>SUM(D7:D17)</f>
        <v>500</v>
      </c>
      <c r="E18" s="48">
        <f>SUM(E7:E17)</f>
        <v>218</v>
      </c>
      <c r="F18" s="49">
        <f>SUM(F7:F17)</f>
        <v>282</v>
      </c>
    </row>
    <row r="19" spans="1:6" ht="17.25" customHeight="1" thickTop="1">
      <c r="A19" s="143" t="s">
        <v>21</v>
      </c>
      <c r="B19" s="74" t="s">
        <v>22</v>
      </c>
      <c r="C19" s="31">
        <v>4</v>
      </c>
      <c r="D19" s="102">
        <f t="shared" si="0"/>
        <v>18</v>
      </c>
      <c r="E19" s="32">
        <v>7</v>
      </c>
      <c r="F19" s="33">
        <v>11</v>
      </c>
    </row>
    <row r="20" spans="1:6" ht="17.25" customHeight="1">
      <c r="A20" s="144"/>
      <c r="B20" s="75" t="s">
        <v>23</v>
      </c>
      <c r="C20" s="34">
        <v>0</v>
      </c>
      <c r="D20" s="102">
        <f t="shared" si="0"/>
        <v>0</v>
      </c>
      <c r="E20" s="35">
        <v>0</v>
      </c>
      <c r="F20" s="36">
        <v>0</v>
      </c>
    </row>
    <row r="21" spans="1:6" ht="17.25" customHeight="1" thickBot="1">
      <c r="A21" s="145"/>
      <c r="B21" s="46" t="s">
        <v>20</v>
      </c>
      <c r="C21" s="47">
        <f>SUM(C19:C20)</f>
        <v>4</v>
      </c>
      <c r="D21" s="48">
        <f>SUM(D19:D20)</f>
        <v>18</v>
      </c>
      <c r="E21" s="48">
        <f>SUM(E19:E20)</f>
        <v>7</v>
      </c>
      <c r="F21" s="49">
        <f>SUM(F19:F20)</f>
        <v>11</v>
      </c>
    </row>
    <row r="22" spans="1:6" ht="17.25" customHeight="1" thickTop="1">
      <c r="A22" s="143" t="s">
        <v>24</v>
      </c>
      <c r="B22" s="74" t="s">
        <v>24</v>
      </c>
      <c r="C22" s="50">
        <v>60</v>
      </c>
      <c r="D22" s="102">
        <f t="shared" si="0"/>
        <v>74</v>
      </c>
      <c r="E22" s="51">
        <v>34</v>
      </c>
      <c r="F22" s="52">
        <v>40</v>
      </c>
    </row>
    <row r="23" spans="1:6" ht="17.25" customHeight="1">
      <c r="A23" s="144"/>
      <c r="B23" s="75" t="s">
        <v>25</v>
      </c>
      <c r="C23" s="53">
        <v>0</v>
      </c>
      <c r="D23" s="102">
        <f t="shared" si="0"/>
        <v>1</v>
      </c>
      <c r="E23" s="54">
        <v>0</v>
      </c>
      <c r="F23" s="55">
        <v>1</v>
      </c>
    </row>
    <row r="24" spans="1:6" ht="17.25" customHeight="1">
      <c r="A24" s="144"/>
      <c r="B24" s="75" t="s">
        <v>26</v>
      </c>
      <c r="C24" s="53">
        <v>8</v>
      </c>
      <c r="D24" s="102">
        <f t="shared" si="0"/>
        <v>9</v>
      </c>
      <c r="E24" s="54">
        <v>0</v>
      </c>
      <c r="F24" s="55">
        <v>9</v>
      </c>
    </row>
    <row r="25" spans="1:6" ht="17.25" customHeight="1" thickBot="1">
      <c r="A25" s="145"/>
      <c r="B25" s="46" t="s">
        <v>20</v>
      </c>
      <c r="C25" s="47">
        <f>SUM(C22:C24)</f>
        <v>68</v>
      </c>
      <c r="D25" s="48">
        <f>SUM(D22:D24)</f>
        <v>84</v>
      </c>
      <c r="E25" s="48">
        <f>SUM(E22:E24)</f>
        <v>34</v>
      </c>
      <c r="F25" s="49">
        <f>SUM(F22:F24)</f>
        <v>50</v>
      </c>
    </row>
    <row r="26" spans="1:6" ht="17.25" customHeight="1" thickTop="1">
      <c r="A26" s="143" t="s">
        <v>27</v>
      </c>
      <c r="B26" s="74" t="s">
        <v>28</v>
      </c>
      <c r="C26" s="50">
        <v>3</v>
      </c>
      <c r="D26" s="102">
        <f t="shared" si="0"/>
        <v>16</v>
      </c>
      <c r="E26" s="51">
        <v>1</v>
      </c>
      <c r="F26" s="52">
        <v>15</v>
      </c>
    </row>
    <row r="27" spans="1:6" ht="17.25" customHeight="1">
      <c r="A27" s="144"/>
      <c r="B27" s="75" t="s">
        <v>29</v>
      </c>
      <c r="C27" s="53">
        <v>6</v>
      </c>
      <c r="D27" s="102">
        <f t="shared" si="0"/>
        <v>22</v>
      </c>
      <c r="E27" s="54">
        <v>7</v>
      </c>
      <c r="F27" s="55">
        <v>15</v>
      </c>
    </row>
    <row r="28" spans="1:6" ht="17.25" customHeight="1">
      <c r="A28" s="144"/>
      <c r="B28" s="75" t="s">
        <v>30</v>
      </c>
      <c r="C28" s="53">
        <v>1</v>
      </c>
      <c r="D28" s="102">
        <f t="shared" si="0"/>
        <v>5</v>
      </c>
      <c r="E28" s="54">
        <v>0</v>
      </c>
      <c r="F28" s="55">
        <v>5</v>
      </c>
    </row>
    <row r="29" spans="1:6" ht="17.25" customHeight="1">
      <c r="A29" s="144"/>
      <c r="B29" s="75" t="s">
        <v>31</v>
      </c>
      <c r="C29" s="53">
        <v>0</v>
      </c>
      <c r="D29" s="102">
        <f t="shared" si="0"/>
        <v>1</v>
      </c>
      <c r="E29" s="54">
        <v>0</v>
      </c>
      <c r="F29" s="55">
        <v>1</v>
      </c>
    </row>
    <row r="30" spans="1:6" ht="17.25" customHeight="1">
      <c r="A30" s="144"/>
      <c r="B30" s="75" t="s">
        <v>32</v>
      </c>
      <c r="C30" s="53">
        <v>10</v>
      </c>
      <c r="D30" s="102">
        <f t="shared" si="0"/>
        <v>20</v>
      </c>
      <c r="E30" s="54">
        <v>2</v>
      </c>
      <c r="F30" s="55">
        <v>18</v>
      </c>
    </row>
    <row r="31" spans="1:6" ht="17.25" customHeight="1">
      <c r="A31" s="144"/>
      <c r="B31" s="75" t="s">
        <v>33</v>
      </c>
      <c r="C31" s="56">
        <v>6</v>
      </c>
      <c r="D31" s="102">
        <f t="shared" si="0"/>
        <v>6</v>
      </c>
      <c r="E31" s="57">
        <v>0</v>
      </c>
      <c r="F31" s="58">
        <v>6</v>
      </c>
    </row>
    <row r="32" spans="1:6" ht="17.25" customHeight="1" thickBot="1">
      <c r="A32" s="145"/>
      <c r="B32" s="46" t="s">
        <v>20</v>
      </c>
      <c r="C32" s="47">
        <f>SUM(C26:C31)</f>
        <v>26</v>
      </c>
      <c r="D32" s="48">
        <f>SUM(D26:D31)</f>
        <v>70</v>
      </c>
      <c r="E32" s="48">
        <f>SUM(E26:E31)</f>
        <v>10</v>
      </c>
      <c r="F32" s="49">
        <f>SUM(F26:F31)</f>
        <v>60</v>
      </c>
    </row>
    <row r="33" spans="1:6" ht="17.25" customHeight="1" thickTop="1">
      <c r="A33" s="143" t="s">
        <v>34</v>
      </c>
      <c r="B33" s="74" t="s">
        <v>34</v>
      </c>
      <c r="C33" s="25">
        <v>5</v>
      </c>
      <c r="D33" s="102">
        <f t="shared" si="0"/>
        <v>10</v>
      </c>
      <c r="E33" s="26">
        <v>5</v>
      </c>
      <c r="F33" s="27">
        <v>5</v>
      </c>
    </row>
    <row r="34" spans="1:6" ht="17.25" customHeight="1">
      <c r="A34" s="144"/>
      <c r="B34" s="75" t="s">
        <v>35</v>
      </c>
      <c r="C34" s="28">
        <v>0</v>
      </c>
      <c r="D34" s="102">
        <f t="shared" si="0"/>
        <v>1</v>
      </c>
      <c r="E34" s="29">
        <v>0</v>
      </c>
      <c r="F34" s="30">
        <v>1</v>
      </c>
    </row>
    <row r="35" spans="1:6" ht="17.25" customHeight="1">
      <c r="A35" s="144"/>
      <c r="B35" s="75" t="s">
        <v>36</v>
      </c>
      <c r="C35" s="28">
        <v>0</v>
      </c>
      <c r="D35" s="102">
        <f t="shared" si="0"/>
        <v>6</v>
      </c>
      <c r="E35" s="29">
        <v>0</v>
      </c>
      <c r="F35" s="30">
        <v>6</v>
      </c>
    </row>
    <row r="36" spans="1:6" ht="17.25" customHeight="1">
      <c r="A36" s="144"/>
      <c r="B36" s="75" t="s">
        <v>37</v>
      </c>
      <c r="C36" s="28">
        <v>0</v>
      </c>
      <c r="D36" s="102">
        <f t="shared" si="0"/>
        <v>3</v>
      </c>
      <c r="E36" s="29">
        <v>0</v>
      </c>
      <c r="F36" s="30">
        <v>3</v>
      </c>
    </row>
    <row r="37" spans="1:6" ht="17.25" customHeight="1">
      <c r="A37" s="144"/>
      <c r="B37" s="75" t="s">
        <v>38</v>
      </c>
      <c r="C37" s="28">
        <v>6</v>
      </c>
      <c r="D37" s="102">
        <f t="shared" si="0"/>
        <v>10</v>
      </c>
      <c r="E37" s="29">
        <v>9</v>
      </c>
      <c r="F37" s="30">
        <v>1</v>
      </c>
    </row>
    <row r="38" spans="1:6" ht="17.25" customHeight="1" thickBot="1">
      <c r="A38" s="145"/>
      <c r="B38" s="46" t="s">
        <v>20</v>
      </c>
      <c r="C38" s="47">
        <f>SUM(C33:C37)</f>
        <v>11</v>
      </c>
      <c r="D38" s="48">
        <f>SUM(D33:D37)</f>
        <v>30</v>
      </c>
      <c r="E38" s="48">
        <f>SUM(E33:E37)</f>
        <v>14</v>
      </c>
      <c r="F38" s="49">
        <f>SUM(F33:F37)</f>
        <v>16</v>
      </c>
    </row>
    <row r="39" spans="1:6" ht="17.25" customHeight="1" thickTop="1">
      <c r="A39" s="143" t="s">
        <v>39</v>
      </c>
      <c r="B39" s="74" t="s">
        <v>40</v>
      </c>
      <c r="C39" s="59">
        <v>5</v>
      </c>
      <c r="D39" s="102">
        <f t="shared" si="0"/>
        <v>11</v>
      </c>
      <c r="E39" s="60">
        <v>3</v>
      </c>
      <c r="F39" s="61">
        <v>8</v>
      </c>
    </row>
    <row r="40" spans="1:6" ht="17.25" customHeight="1">
      <c r="A40" s="144"/>
      <c r="B40" s="75" t="s">
        <v>41</v>
      </c>
      <c r="C40" s="56">
        <v>6</v>
      </c>
      <c r="D40" s="102">
        <f t="shared" si="0"/>
        <v>15</v>
      </c>
      <c r="E40" s="57">
        <v>9</v>
      </c>
      <c r="F40" s="58">
        <v>6</v>
      </c>
    </row>
    <row r="41" spans="1:6" ht="17.25" customHeight="1">
      <c r="A41" s="144"/>
      <c r="B41" s="75" t="s">
        <v>42</v>
      </c>
      <c r="C41" s="28">
        <v>0</v>
      </c>
      <c r="D41" s="102">
        <f t="shared" si="0"/>
        <v>2</v>
      </c>
      <c r="E41" s="29">
        <v>0</v>
      </c>
      <c r="F41" s="30">
        <v>2</v>
      </c>
    </row>
    <row r="42" spans="1:6" ht="17.25" customHeight="1" thickBot="1">
      <c r="A42" s="145"/>
      <c r="B42" s="46" t="s">
        <v>20</v>
      </c>
      <c r="C42" s="47">
        <f>SUM(C39:C41)</f>
        <v>11</v>
      </c>
      <c r="D42" s="48">
        <f>SUM(D39:D41)</f>
        <v>28</v>
      </c>
      <c r="E42" s="48">
        <f>SUM(E39:E41)</f>
        <v>12</v>
      </c>
      <c r="F42" s="49">
        <f>SUM(F39:F41)</f>
        <v>16</v>
      </c>
    </row>
    <row r="43" spans="1:6" ht="17.25" customHeight="1" thickTop="1">
      <c r="A43" s="143" t="s">
        <v>43</v>
      </c>
      <c r="B43" s="74" t="s">
        <v>43</v>
      </c>
      <c r="C43" s="25">
        <v>13</v>
      </c>
      <c r="D43" s="102">
        <f t="shared" si="0"/>
        <v>38</v>
      </c>
      <c r="E43" s="26">
        <v>25</v>
      </c>
      <c r="F43" s="27">
        <v>13</v>
      </c>
    </row>
    <row r="44" spans="1:6" ht="17.25" customHeight="1">
      <c r="A44" s="144"/>
      <c r="B44" s="75" t="s">
        <v>44</v>
      </c>
      <c r="C44" s="28">
        <v>13</v>
      </c>
      <c r="D44" s="102">
        <f t="shared" si="0"/>
        <v>27</v>
      </c>
      <c r="E44" s="29">
        <v>12</v>
      </c>
      <c r="F44" s="77">
        <v>15</v>
      </c>
    </row>
    <row r="45" spans="1:6" ht="17.25" customHeight="1">
      <c r="A45" s="144"/>
      <c r="B45" s="75" t="s">
        <v>45</v>
      </c>
      <c r="C45" s="28">
        <v>3</v>
      </c>
      <c r="D45" s="102">
        <f t="shared" si="0"/>
        <v>9</v>
      </c>
      <c r="E45" s="29">
        <v>3</v>
      </c>
      <c r="F45" s="30">
        <v>6</v>
      </c>
    </row>
    <row r="46" spans="1:6" ht="17.25" customHeight="1" thickBot="1">
      <c r="A46" s="145"/>
      <c r="B46" s="46" t="s">
        <v>20</v>
      </c>
      <c r="C46" s="47">
        <f>SUM(C43:C45)</f>
        <v>29</v>
      </c>
      <c r="D46" s="48">
        <f>SUM(D43:D45)</f>
        <v>74</v>
      </c>
      <c r="E46" s="48">
        <f>SUM(E43:E45)</f>
        <v>40</v>
      </c>
      <c r="F46" s="49">
        <f>SUM(F43:F45)</f>
        <v>34</v>
      </c>
    </row>
    <row r="47" spans="1:6" ht="17.25" customHeight="1" thickTop="1" thickBot="1">
      <c r="A47" s="76" t="s">
        <v>49</v>
      </c>
      <c r="B47" s="62" t="s">
        <v>6</v>
      </c>
      <c r="C47" s="63">
        <f>C18+C21+C25+C32+C38+C42+C46</f>
        <v>398</v>
      </c>
      <c r="D47" s="64">
        <f>D18+D21+D25+D32+D38+D42+D46</f>
        <v>804</v>
      </c>
      <c r="E47" s="64">
        <f>E18+E21+E25+E32+E38+E42+E46</f>
        <v>335</v>
      </c>
      <c r="F47" s="65">
        <f>F18+F21+F25+F32+F38+F42+F46</f>
        <v>469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A39:A42"/>
    <mergeCell ref="A43:A46"/>
    <mergeCell ref="A33:A38"/>
    <mergeCell ref="A19:A21"/>
    <mergeCell ref="A22:A25"/>
    <mergeCell ref="A26:A32"/>
    <mergeCell ref="D3:F3"/>
    <mergeCell ref="A4:A6"/>
    <mergeCell ref="A7:A18"/>
    <mergeCell ref="C4:C5"/>
    <mergeCell ref="D4:F4"/>
    <mergeCell ref="B4:B6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>
    <oddFooter>&amp;C&amp;P&amp;R大崎市総務部市政情報課統計係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令和3年11月1日</vt:lpstr>
      <vt:lpstr>令和3年11月1日地区別人口世帯数【日本人】</vt:lpstr>
      <vt:lpstr>令和3年11月1日地区別人口世帯数【外国人】</vt:lpstr>
      <vt:lpstr>令和3年11月1日!Print_Area</vt:lpstr>
      <vt:lpstr>令和3年11月1日!Print_Titles</vt:lpstr>
      <vt:lpstr>令和3年11月1日地区別人口世帯数【外国人】!Print_Titles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2021-11-05T08:25:37Z</cp:lastPrinted>
  <dcterms:created xsi:type="dcterms:W3CDTF">2010-03-17T01:09:11Z</dcterms:created>
  <dcterms:modified xsi:type="dcterms:W3CDTF">2021-11-05T08:26:36Z</dcterms:modified>
</cp:coreProperties>
</file>