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29年5月1日" sheetId="1" r:id="rId1"/>
    <sheet name="平成29年5月1日地区別人口世帯数【日本人】" sheetId="2" r:id="rId2"/>
    <sheet name="平成29年5月1日地区別人口世帯数【外国人】" sheetId="3" r:id="rId3"/>
  </sheets>
  <definedNames>
    <definedName name="_xlnm.Print_Area" localSheetId="0">平成29年5月1日!$A$1:$J$97</definedName>
    <definedName name="_xlnm.Print_Titles" localSheetId="0">平成29年5月1日!$12:$14</definedName>
    <definedName name="_xlnm.Print_Titles" localSheetId="2">平成29年5月1日地区別人口世帯数【外国人】!$4:$6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<sst xmlns="http://schemas.openxmlformats.org/spreadsheetml/2006/main" count="208" uniqueCount="112">
  <si>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</si>
  <si>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</si>
  <si>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</si>
  <si>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</si>
  <si>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</si>
  <si>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</si>
  <si>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</si>
  <si>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</si>
  <si>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</si>
  <si>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</si>
  <si>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</si>
  <si>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</si>
  <si>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</si>
  <si>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</si>
  <si>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</si>
  <si>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</si>
  <si>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</si>
  <si>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</si>
  <si>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</si>
  <si>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</si>
  <si>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</si>
  <si>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</si>
  <si>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</si>
  <si>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</si>
  <si>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</si>
  <si>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</si>
  <si>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</si>
  <si>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</si>
  <si>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</si>
  <si>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</si>
  <si>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</si>
  <si>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</si>
  <si>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</si>
  <si>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</si>
  <si>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</si>
  <si>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</si>
  <si>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</si>
  <si>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</si>
  <si>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</si>
  <si>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</si>
  <si>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</si>
  <si>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</si>
  <si>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</si>
  <si>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</si>
  <si>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</si>
  <si>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</si>
  <si>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</si>
  <si>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</si>
  <si>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</si>
  <si>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</si>
  <si>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</si>
  <si>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</si>
  <si>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</si>
  <si>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</si>
  <si>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</si>
  <si>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</si>
  <si>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平成29年5月1日現在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</si>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</sst>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11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35</v>
      </c>
      <c r="E4" s="92">
        <v>44</v>
      </c>
      <c r="F4" s="92">
        <v>79</v>
      </c>
      <c r="G4" s="123">
        <v>-43</v>
      </c>
      <c r="H4" s="125">
        <v>-164</v>
      </c>
    </row>
    <row r="5" spans="1:15">
      <c r="B5" s="113"/>
      <c r="C5" s="5" t="s">
        <v>63</v>
      </c>
      <c r="D5" s="92">
        <v>63</v>
      </c>
      <c r="E5" s="92">
        <v>59</v>
      </c>
      <c r="F5" s="92">
        <v>122</v>
      </c>
      <c r="G5" s="124"/>
      <c r="H5" s="126"/>
    </row>
    <row r="6" spans="1:15">
      <c r="B6" s="114" t="s">
        <v>64</v>
      </c>
      <c r="C6" s="5" t="s">
        <v>65</v>
      </c>
      <c r="D6" s="92">
        <v>301</v>
      </c>
      <c r="E6" s="92">
        <v>247</v>
      </c>
      <c r="F6" s="92">
        <v>548</v>
      </c>
      <c r="G6" s="121">
        <v>-121</v>
      </c>
      <c r="H6" s="126"/>
    </row>
    <row r="7" spans="1:15" ht="14.25" thickBot="1">
      <c r="B7" s="115"/>
      <c r="C7" s="6" t="s">
        <v>66</v>
      </c>
      <c r="D7" s="93">
        <v>366</v>
      </c>
      <c r="E7" s="93">
        <v>303</v>
      </c>
      <c r="F7" s="93">
        <v>669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0</v>
      </c>
      <c r="D15" s="66">
        <v>110</v>
      </c>
      <c r="E15" s="39">
        <v>-2</v>
      </c>
      <c r="F15" s="40">
        <v>229</v>
      </c>
      <c r="G15" s="41">
        <v>1</v>
      </c>
      <c r="H15" s="68">
        <v>94</v>
      </c>
      <c r="I15" s="41">
        <v>-3</v>
      </c>
      <c r="J15" s="70">
        <v>135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26</v>
      </c>
      <c r="D16" s="80">
        <v>13750</v>
      </c>
      <c r="E16" s="81">
        <v>-6</v>
      </c>
      <c r="F16" s="82">
        <v>31828</v>
      </c>
      <c r="G16" s="79">
        <v>-18</v>
      </c>
      <c r="H16" s="83">
        <v>15464</v>
      </c>
      <c r="I16" s="79">
        <v>12</v>
      </c>
      <c r="J16" s="84">
        <v>16364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4</v>
      </c>
      <c r="D17" s="66">
        <v>56</v>
      </c>
      <c r="E17" s="39">
        <v>4</v>
      </c>
      <c r="F17" s="40">
        <v>133</v>
      </c>
      <c r="G17" s="41">
        <v>2</v>
      </c>
      <c r="H17" s="68">
        <v>61</v>
      </c>
      <c r="I17" s="39">
        <v>2</v>
      </c>
      <c r="J17" s="70">
        <v>72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16</v>
      </c>
      <c r="D18" s="80">
        <v>7125</v>
      </c>
      <c r="E18" s="81">
        <v>-28</v>
      </c>
      <c r="F18" s="82">
        <v>17244</v>
      </c>
      <c r="G18" s="79">
        <v>5</v>
      </c>
      <c r="H18" s="83">
        <v>8493</v>
      </c>
      <c r="I18" s="79">
        <v>-33</v>
      </c>
      <c r="J18" s="84">
        <v>8751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-2</v>
      </c>
      <c r="D19" s="66">
        <v>4</v>
      </c>
      <c r="E19" s="39">
        <v>-3</v>
      </c>
      <c r="F19" s="40">
        <v>28</v>
      </c>
      <c r="G19" s="41">
        <v>-2</v>
      </c>
      <c r="H19" s="68">
        <v>4</v>
      </c>
      <c r="I19" s="39">
        <v>-1</v>
      </c>
      <c r="J19" s="70">
        <v>24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3</v>
      </c>
      <c r="D20" s="80">
        <v>2520</v>
      </c>
      <c r="E20" s="81">
        <v>-23</v>
      </c>
      <c r="F20" s="82">
        <v>7169</v>
      </c>
      <c r="G20" s="79">
        <v>-22</v>
      </c>
      <c r="H20" s="83">
        <v>3490</v>
      </c>
      <c r="I20" s="79">
        <v>-1</v>
      </c>
      <c r="J20" s="84">
        <v>3679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7</v>
      </c>
      <c r="D22" s="80">
        <v>766</v>
      </c>
      <c r="E22" s="81">
        <v>6</v>
      </c>
      <c r="F22" s="82">
        <v>2272</v>
      </c>
      <c r="G22" s="79">
        <v>3</v>
      </c>
      <c r="H22" s="83">
        <v>1130</v>
      </c>
      <c r="I22" s="79">
        <v>3</v>
      </c>
      <c r="J22" s="84">
        <v>1142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-1</v>
      </c>
      <c r="D23" s="66">
        <v>7</v>
      </c>
      <c r="E23" s="39">
        <v>-3</v>
      </c>
      <c r="F23" s="40">
        <v>9</v>
      </c>
      <c r="G23" s="41">
        <v>-1</v>
      </c>
      <c r="H23" s="68">
        <v>5</v>
      </c>
      <c r="I23" s="39">
        <v>-2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-1</v>
      </c>
      <c r="D24" s="80">
        <v>905</v>
      </c>
      <c r="E24" s="81">
        <v>-1</v>
      </c>
      <c r="F24" s="82">
        <v>2686</v>
      </c>
      <c r="G24" s="79">
        <v>-2</v>
      </c>
      <c r="H24" s="83">
        <v>1332</v>
      </c>
      <c r="I24" s="79">
        <v>1</v>
      </c>
      <c r="J24" s="84">
        <v>1354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1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2</v>
      </c>
      <c r="D26" s="80">
        <v>635</v>
      </c>
      <c r="E26" s="81">
        <v>1</v>
      </c>
      <c r="F26" s="82">
        <v>1957</v>
      </c>
      <c r="G26" s="79">
        <v>0</v>
      </c>
      <c r="H26" s="83">
        <v>995</v>
      </c>
      <c r="I26" s="79">
        <v>1</v>
      </c>
      <c r="J26" s="84">
        <v>962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0</v>
      </c>
      <c r="D27" s="66">
        <v>13</v>
      </c>
      <c r="E27" s="39">
        <v>0</v>
      </c>
      <c r="F27" s="40">
        <v>20</v>
      </c>
      <c r="G27" s="41">
        <v>0</v>
      </c>
      <c r="H27" s="68">
        <v>13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2</v>
      </c>
      <c r="D28" s="80">
        <v>1289</v>
      </c>
      <c r="E28" s="81">
        <v>-6</v>
      </c>
      <c r="F28" s="82">
        <v>3453</v>
      </c>
      <c r="G28" s="79">
        <v>-1</v>
      </c>
      <c r="H28" s="83">
        <v>1657</v>
      </c>
      <c r="I28" s="79">
        <v>-5</v>
      </c>
      <c r="J28" s="84">
        <v>1796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0</v>
      </c>
      <c r="D29" s="66">
        <v>3</v>
      </c>
      <c r="E29" s="39">
        <v>0</v>
      </c>
      <c r="F29" s="40">
        <v>9</v>
      </c>
      <c r="G29" s="41">
        <v>0</v>
      </c>
      <c r="H29" s="68">
        <v>3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-2</v>
      </c>
      <c r="D30" s="80">
        <v>942</v>
      </c>
      <c r="E30" s="81">
        <v>-18</v>
      </c>
      <c r="F30" s="82">
        <v>2805</v>
      </c>
      <c r="G30" s="79">
        <v>-5</v>
      </c>
      <c r="H30" s="83">
        <v>1363</v>
      </c>
      <c r="I30" s="79">
        <v>-13</v>
      </c>
      <c r="J30" s="84">
        <v>1442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3</v>
      </c>
      <c r="D31" s="66">
        <v>17</v>
      </c>
      <c r="E31" s="39">
        <v>4</v>
      </c>
      <c r="F31" s="40">
        <v>31</v>
      </c>
      <c r="G31" s="41">
        <v>1</v>
      </c>
      <c r="H31" s="68">
        <v>15</v>
      </c>
      <c r="I31" s="39">
        <v>3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11</v>
      </c>
      <c r="D32" s="80">
        <v>1906</v>
      </c>
      <c r="E32" s="81">
        <v>15</v>
      </c>
      <c r="F32" s="82">
        <v>5237</v>
      </c>
      <c r="G32" s="79">
        <v>7</v>
      </c>
      <c r="H32" s="83">
        <v>2640</v>
      </c>
      <c r="I32" s="79">
        <v>8</v>
      </c>
      <c r="J32" s="84">
        <v>2597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1</v>
      </c>
      <c r="F33" s="40">
        <v>3</v>
      </c>
      <c r="G33" s="41">
        <v>0</v>
      </c>
      <c r="H33" s="68">
        <v>0</v>
      </c>
      <c r="I33" s="39">
        <v>1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-1</v>
      </c>
      <c r="D34" s="80">
        <v>347</v>
      </c>
      <c r="E34" s="81">
        <v>-2</v>
      </c>
      <c r="F34" s="82">
        <v>1192</v>
      </c>
      <c r="G34" s="79">
        <v>-1</v>
      </c>
      <c r="H34" s="83">
        <v>598</v>
      </c>
      <c r="I34" s="79">
        <v>-1</v>
      </c>
      <c r="J34" s="84">
        <v>594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0</v>
      </c>
      <c r="D35" s="66">
        <v>6</v>
      </c>
      <c r="E35" s="39">
        <v>0</v>
      </c>
      <c r="F35" s="40">
        <v>10</v>
      </c>
      <c r="G35" s="41">
        <v>0</v>
      </c>
      <c r="H35" s="68">
        <v>7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-1</v>
      </c>
      <c r="D36" s="80">
        <v>452</v>
      </c>
      <c r="E36" s="81">
        <v>-3</v>
      </c>
      <c r="F36" s="82">
        <v>1371</v>
      </c>
      <c r="G36" s="79">
        <v>0</v>
      </c>
      <c r="H36" s="83">
        <v>694</v>
      </c>
      <c r="I36" s="79">
        <v>-3</v>
      </c>
      <c r="J36" s="84">
        <v>677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4</v>
      </c>
      <c r="D37" s="66">
        <v>223</v>
      </c>
      <c r="E37" s="39">
        <v>1</v>
      </c>
      <c r="F37" s="40">
        <v>489</v>
      </c>
      <c r="G37" s="41">
        <v>1</v>
      </c>
      <c r="H37" s="68">
        <v>203</v>
      </c>
      <c r="I37" s="39">
        <v>0</v>
      </c>
      <c r="J37" s="70">
        <v>286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62</v>
      </c>
      <c r="D38" s="80">
        <v>30637</v>
      </c>
      <c r="E38" s="81">
        <v>-65</v>
      </c>
      <c r="F38" s="82">
        <v>77214</v>
      </c>
      <c r="G38" s="79">
        <v>-34</v>
      </c>
      <c r="H38" s="83">
        <v>37856</v>
      </c>
      <c r="I38" s="79">
        <v>-31</v>
      </c>
      <c r="J38" s="84">
        <v>39358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1</v>
      </c>
      <c r="D39" s="66">
        <v>1</v>
      </c>
      <c r="E39" s="39">
        <v>1</v>
      </c>
      <c r="F39" s="40">
        <v>10</v>
      </c>
      <c r="G39" s="41">
        <v>0</v>
      </c>
      <c r="H39" s="68">
        <v>1</v>
      </c>
      <c r="I39" s="39">
        <v>1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4</v>
      </c>
      <c r="D40" s="80">
        <v>1992</v>
      </c>
      <c r="E40" s="81">
        <v>-15</v>
      </c>
      <c r="F40" s="82">
        <v>5524</v>
      </c>
      <c r="G40" s="79">
        <v>-8</v>
      </c>
      <c r="H40" s="83">
        <v>2678</v>
      </c>
      <c r="I40" s="79">
        <v>-7</v>
      </c>
      <c r="J40" s="84">
        <v>2846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0</v>
      </c>
      <c r="D42" s="80">
        <v>205</v>
      </c>
      <c r="E42" s="81">
        <v>-5</v>
      </c>
      <c r="F42" s="82">
        <v>648</v>
      </c>
      <c r="G42" s="79">
        <v>-4</v>
      </c>
      <c r="H42" s="83">
        <v>333</v>
      </c>
      <c r="I42" s="79">
        <v>-1</v>
      </c>
      <c r="J42" s="84">
        <v>315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1</v>
      </c>
      <c r="D43" s="66">
        <v>1</v>
      </c>
      <c r="E43" s="39">
        <v>1</v>
      </c>
      <c r="F43" s="40">
        <v>10</v>
      </c>
      <c r="G43" s="41">
        <v>0</v>
      </c>
      <c r="H43" s="68">
        <v>1</v>
      </c>
      <c r="I43" s="39">
        <v>1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4</v>
      </c>
      <c r="D44" s="80">
        <v>2197</v>
      </c>
      <c r="E44" s="81">
        <v>-20</v>
      </c>
      <c r="F44" s="82">
        <v>6172</v>
      </c>
      <c r="G44" s="79">
        <v>-12</v>
      </c>
      <c r="H44" s="83">
        <v>3011</v>
      </c>
      <c r="I44" s="79">
        <v>-8</v>
      </c>
      <c r="J44" s="84">
        <v>3161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-1</v>
      </c>
      <c r="D45" s="66">
        <v>42</v>
      </c>
      <c r="E45" s="39">
        <v>-1</v>
      </c>
      <c r="F45" s="40">
        <v>57</v>
      </c>
      <c r="G45" s="41">
        <v>-1</v>
      </c>
      <c r="H45" s="68">
        <v>38</v>
      </c>
      <c r="I45" s="39">
        <v>0</v>
      </c>
      <c r="J45" s="70">
        <v>19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-7</v>
      </c>
      <c r="D46" s="80">
        <v>2311</v>
      </c>
      <c r="E46" s="81">
        <v>-25</v>
      </c>
      <c r="F46" s="82">
        <v>6760</v>
      </c>
      <c r="G46" s="79">
        <v>-17</v>
      </c>
      <c r="H46" s="83">
        <v>3348</v>
      </c>
      <c r="I46" s="79">
        <v>-8</v>
      </c>
      <c r="J46" s="84">
        <v>3412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0</v>
      </c>
      <c r="D48" s="80">
        <v>118</v>
      </c>
      <c r="E48" s="81">
        <v>0</v>
      </c>
      <c r="F48" s="82">
        <v>404</v>
      </c>
      <c r="G48" s="79">
        <v>0</v>
      </c>
      <c r="H48" s="83">
        <v>202</v>
      </c>
      <c r="I48" s="79">
        <v>0</v>
      </c>
      <c r="J48" s="84">
        <v>202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2</v>
      </c>
      <c r="D50" s="80">
        <v>221</v>
      </c>
      <c r="E50" s="81">
        <v>-1</v>
      </c>
      <c r="F50" s="82">
        <v>768</v>
      </c>
      <c r="G50" s="79">
        <v>-1</v>
      </c>
      <c r="H50" s="83">
        <v>386</v>
      </c>
      <c r="I50" s="79">
        <v>0</v>
      </c>
      <c r="J50" s="84">
        <v>382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-1</v>
      </c>
      <c r="D51" s="66">
        <v>42</v>
      </c>
      <c r="E51" s="39">
        <v>-1</v>
      </c>
      <c r="F51" s="40">
        <v>59</v>
      </c>
      <c r="G51" s="41">
        <v>-1</v>
      </c>
      <c r="H51" s="68">
        <v>38</v>
      </c>
      <c r="I51" s="39">
        <v>0</v>
      </c>
      <c r="J51" s="70">
        <v>21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-5</v>
      </c>
      <c r="D52" s="80">
        <v>2650</v>
      </c>
      <c r="E52" s="81">
        <v>-26</v>
      </c>
      <c r="F52" s="82">
        <v>7932</v>
      </c>
      <c r="G52" s="79">
        <v>-18</v>
      </c>
      <c r="H52" s="83">
        <v>3936</v>
      </c>
      <c r="I52" s="79">
        <v>-8</v>
      </c>
      <c r="J52" s="84">
        <v>3996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0</v>
      </c>
      <c r="D53" s="66">
        <v>5</v>
      </c>
      <c r="E53" s="39">
        <v>0</v>
      </c>
      <c r="F53" s="40">
        <v>19</v>
      </c>
      <c r="G53" s="41">
        <v>0</v>
      </c>
      <c r="H53" s="68">
        <v>5</v>
      </c>
      <c r="I53" s="39">
        <v>0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0</v>
      </c>
      <c r="D54" s="80">
        <v>1440</v>
      </c>
      <c r="E54" s="81">
        <v>3</v>
      </c>
      <c r="F54" s="82">
        <v>3922</v>
      </c>
      <c r="G54" s="79">
        <v>4</v>
      </c>
      <c r="H54" s="83">
        <v>1900</v>
      </c>
      <c r="I54" s="79">
        <v>-1</v>
      </c>
      <c r="J54" s="84">
        <v>2022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0</v>
      </c>
      <c r="D55" s="66">
        <v>13</v>
      </c>
      <c r="E55" s="39">
        <v>0</v>
      </c>
      <c r="F55" s="40">
        <v>25</v>
      </c>
      <c r="G55" s="41">
        <v>0</v>
      </c>
      <c r="H55" s="68">
        <v>6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7</v>
      </c>
      <c r="D56" s="80">
        <v>1641</v>
      </c>
      <c r="E56" s="81">
        <v>26</v>
      </c>
      <c r="F56" s="82">
        <v>4130</v>
      </c>
      <c r="G56" s="79">
        <v>10</v>
      </c>
      <c r="H56" s="83">
        <v>1987</v>
      </c>
      <c r="I56" s="79">
        <v>16</v>
      </c>
      <c r="J56" s="84">
        <v>2143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1</v>
      </c>
      <c r="E57" s="39">
        <v>0</v>
      </c>
      <c r="F57" s="40">
        <v>4</v>
      </c>
      <c r="G57" s="41">
        <v>0</v>
      </c>
      <c r="H57" s="68">
        <v>0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0</v>
      </c>
      <c r="D58" s="80">
        <v>767</v>
      </c>
      <c r="E58" s="81">
        <v>-5</v>
      </c>
      <c r="F58" s="82">
        <v>1874</v>
      </c>
      <c r="G58" s="79">
        <v>-3</v>
      </c>
      <c r="H58" s="83">
        <v>872</v>
      </c>
      <c r="I58" s="79">
        <v>-2</v>
      </c>
      <c r="J58" s="84">
        <v>1002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101</v>
      </c>
      <c r="E60" s="81">
        <v>1</v>
      </c>
      <c r="F60" s="82">
        <v>325</v>
      </c>
      <c r="G60" s="79">
        <v>1</v>
      </c>
      <c r="H60" s="83">
        <v>166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-1</v>
      </c>
      <c r="D62" s="80">
        <v>463</v>
      </c>
      <c r="E62" s="81">
        <v>-5</v>
      </c>
      <c r="F62" s="82">
        <v>1440</v>
      </c>
      <c r="G62" s="79">
        <v>-3</v>
      </c>
      <c r="H62" s="83">
        <v>734</v>
      </c>
      <c r="I62" s="79">
        <v>-2</v>
      </c>
      <c r="J62" s="84">
        <v>706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2</v>
      </c>
      <c r="D63" s="66">
        <v>2</v>
      </c>
      <c r="E63" s="39">
        <v>2</v>
      </c>
      <c r="F63" s="40">
        <v>2</v>
      </c>
      <c r="G63" s="41">
        <v>2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1</v>
      </c>
      <c r="D64" s="80">
        <v>124</v>
      </c>
      <c r="E64" s="81">
        <v>-1</v>
      </c>
      <c r="F64" s="82">
        <v>377</v>
      </c>
      <c r="G64" s="79">
        <v>1</v>
      </c>
      <c r="H64" s="83">
        <v>193</v>
      </c>
      <c r="I64" s="79">
        <v>-2</v>
      </c>
      <c r="J64" s="84">
        <v>184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2</v>
      </c>
      <c r="D65" s="66">
        <v>23</v>
      </c>
      <c r="E65" s="39">
        <v>2</v>
      </c>
      <c r="F65" s="40">
        <v>62</v>
      </c>
      <c r="G65" s="41">
        <v>2</v>
      </c>
      <c r="H65" s="68">
        <v>15</v>
      </c>
      <c r="I65" s="39">
        <v>0</v>
      </c>
      <c r="J65" s="70">
        <v>47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7</v>
      </c>
      <c r="D66" s="87">
        <v>4536</v>
      </c>
      <c r="E66" s="88">
        <v>19</v>
      </c>
      <c r="F66" s="89">
        <v>12068</v>
      </c>
      <c r="G66" s="86">
        <v>10</v>
      </c>
      <c r="H66" s="90">
        <v>5852</v>
      </c>
      <c r="I66" s="86">
        <v>9</v>
      </c>
      <c r="J66" s="91">
        <v>6216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0</v>
      </c>
      <c r="D67" s="66">
        <v>2</v>
      </c>
      <c r="E67" s="39">
        <v>0</v>
      </c>
      <c r="F67" s="40">
        <v>13</v>
      </c>
      <c r="G67" s="41">
        <v>0</v>
      </c>
      <c r="H67" s="68">
        <v>4</v>
      </c>
      <c r="I67" s="39">
        <v>0</v>
      </c>
      <c r="J67" s="70">
        <v>9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3</v>
      </c>
      <c r="D68" s="80">
        <v>2073</v>
      </c>
      <c r="E68" s="81">
        <v>-26</v>
      </c>
      <c r="F68" s="82">
        <v>5140</v>
      </c>
      <c r="G68" s="79">
        <v>-15</v>
      </c>
      <c r="H68" s="83">
        <v>2458</v>
      </c>
      <c r="I68" s="79">
        <v>-11</v>
      </c>
      <c r="J68" s="84">
        <v>2682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-1</v>
      </c>
      <c r="D70" s="80">
        <v>417</v>
      </c>
      <c r="E70" s="81">
        <v>-3</v>
      </c>
      <c r="F70" s="82">
        <v>1234</v>
      </c>
      <c r="G70" s="79">
        <v>-4</v>
      </c>
      <c r="H70" s="83">
        <v>626</v>
      </c>
      <c r="I70" s="79">
        <v>1</v>
      </c>
      <c r="J70" s="84">
        <v>608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1</v>
      </c>
      <c r="E71" s="39">
        <v>0</v>
      </c>
      <c r="F71" s="40">
        <v>10</v>
      </c>
      <c r="G71" s="41">
        <v>0</v>
      </c>
      <c r="H71" s="68">
        <v>1</v>
      </c>
      <c r="I71" s="39">
        <v>0</v>
      </c>
      <c r="J71" s="70">
        <v>9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2</v>
      </c>
      <c r="D72" s="80">
        <v>579</v>
      </c>
      <c r="E72" s="81">
        <v>-1</v>
      </c>
      <c r="F72" s="82">
        <v>1477</v>
      </c>
      <c r="G72" s="79">
        <v>1</v>
      </c>
      <c r="H72" s="83">
        <v>738</v>
      </c>
      <c r="I72" s="79">
        <v>-2</v>
      </c>
      <c r="J72" s="84">
        <v>739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0</v>
      </c>
      <c r="D74" s="80">
        <v>514</v>
      </c>
      <c r="E74" s="81">
        <v>-1</v>
      </c>
      <c r="F74" s="82">
        <v>1486</v>
      </c>
      <c r="G74" s="79">
        <v>-3</v>
      </c>
      <c r="H74" s="83">
        <v>722</v>
      </c>
      <c r="I74" s="79">
        <v>2</v>
      </c>
      <c r="J74" s="84">
        <v>764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0</v>
      </c>
      <c r="D75" s="66">
        <v>3</v>
      </c>
      <c r="E75" s="39">
        <v>0</v>
      </c>
      <c r="F75" s="40">
        <v>9</v>
      </c>
      <c r="G75" s="41">
        <v>0</v>
      </c>
      <c r="H75" s="68">
        <v>5</v>
      </c>
      <c r="I75" s="39">
        <v>0</v>
      </c>
      <c r="J75" s="70">
        <v>4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1</v>
      </c>
      <c r="D76" s="80">
        <v>618</v>
      </c>
      <c r="E76" s="81">
        <v>1</v>
      </c>
      <c r="F76" s="82">
        <v>1770</v>
      </c>
      <c r="G76" s="79">
        <v>1</v>
      </c>
      <c r="H76" s="83">
        <v>865</v>
      </c>
      <c r="I76" s="79">
        <v>0</v>
      </c>
      <c r="J76" s="84">
        <v>905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0</v>
      </c>
      <c r="D77" s="66">
        <v>6</v>
      </c>
      <c r="E77" s="39">
        <v>0</v>
      </c>
      <c r="F77" s="40">
        <v>36</v>
      </c>
      <c r="G77" s="41">
        <v>0</v>
      </c>
      <c r="H77" s="68">
        <v>10</v>
      </c>
      <c r="I77" s="39">
        <v>0</v>
      </c>
      <c r="J77" s="70">
        <v>26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5</v>
      </c>
      <c r="D78" s="80">
        <v>4201</v>
      </c>
      <c r="E78" s="81">
        <v>-30</v>
      </c>
      <c r="F78" s="82">
        <v>11107</v>
      </c>
      <c r="G78" s="79">
        <v>-20</v>
      </c>
      <c r="H78" s="83">
        <v>5409</v>
      </c>
      <c r="I78" s="79">
        <v>-10</v>
      </c>
      <c r="J78" s="84">
        <v>5698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0</v>
      </c>
      <c r="D79" s="66">
        <v>3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-2</v>
      </c>
      <c r="D80" s="80">
        <v>1416</v>
      </c>
      <c r="E80" s="81">
        <v>-17</v>
      </c>
      <c r="F80" s="82">
        <v>2843</v>
      </c>
      <c r="G80" s="79">
        <v>-6</v>
      </c>
      <c r="H80" s="83">
        <v>1335</v>
      </c>
      <c r="I80" s="79">
        <v>-11</v>
      </c>
      <c r="J80" s="84">
        <v>1508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1</v>
      </c>
      <c r="D81" s="66">
        <v>7</v>
      </c>
      <c r="E81" s="39">
        <v>4</v>
      </c>
      <c r="F81" s="40">
        <v>17</v>
      </c>
      <c r="G81" s="41">
        <v>2</v>
      </c>
      <c r="H81" s="68">
        <v>6</v>
      </c>
      <c r="I81" s="39">
        <v>2</v>
      </c>
      <c r="J81" s="70">
        <v>11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-1</v>
      </c>
      <c r="D82" s="80">
        <v>1002</v>
      </c>
      <c r="E82" s="81">
        <v>-14</v>
      </c>
      <c r="F82" s="82">
        <v>2533</v>
      </c>
      <c r="G82" s="79">
        <v>-7</v>
      </c>
      <c r="H82" s="83">
        <v>1200</v>
      </c>
      <c r="I82" s="79">
        <v>-7</v>
      </c>
      <c r="J82" s="84">
        <v>1333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0</v>
      </c>
      <c r="D84" s="80">
        <v>376</v>
      </c>
      <c r="E84" s="81">
        <v>-4</v>
      </c>
      <c r="F84" s="82">
        <v>946</v>
      </c>
      <c r="G84" s="79">
        <v>-1</v>
      </c>
      <c r="H84" s="83">
        <v>456</v>
      </c>
      <c r="I84" s="79">
        <v>-3</v>
      </c>
      <c r="J84" s="84">
        <v>490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1</v>
      </c>
      <c r="D85" s="66">
        <v>10</v>
      </c>
      <c r="E85" s="39">
        <v>4</v>
      </c>
      <c r="F85" s="40">
        <v>32</v>
      </c>
      <c r="G85" s="41">
        <v>2</v>
      </c>
      <c r="H85" s="68">
        <v>7</v>
      </c>
      <c r="I85" s="39">
        <v>2</v>
      </c>
      <c r="J85" s="70">
        <v>25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-3</v>
      </c>
      <c r="D86" s="80">
        <v>2794</v>
      </c>
      <c r="E86" s="81">
        <v>-35</v>
      </c>
      <c r="F86" s="82">
        <v>6322</v>
      </c>
      <c r="G86" s="79">
        <v>-14</v>
      </c>
      <c r="H86" s="83">
        <v>2991</v>
      </c>
      <c r="I86" s="79">
        <v>-21</v>
      </c>
      <c r="J86" s="84">
        <v>3331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0</v>
      </c>
      <c r="D87" s="66">
        <v>13</v>
      </c>
      <c r="E87" s="39">
        <v>0</v>
      </c>
      <c r="F87" s="40">
        <v>31</v>
      </c>
      <c r="G87" s="41">
        <v>0</v>
      </c>
      <c r="H87" s="68">
        <v>19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-4</v>
      </c>
      <c r="D88" s="80">
        <v>1215</v>
      </c>
      <c r="E88" s="81">
        <v>-9</v>
      </c>
      <c r="F88" s="82">
        <v>3619</v>
      </c>
      <c r="G88" s="79">
        <v>-3</v>
      </c>
      <c r="H88" s="83">
        <v>1765</v>
      </c>
      <c r="I88" s="79">
        <v>-6</v>
      </c>
      <c r="J88" s="84">
        <v>1854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1</v>
      </c>
      <c r="D89" s="66">
        <v>15</v>
      </c>
      <c r="E89" s="39">
        <v>1</v>
      </c>
      <c r="F89" s="40">
        <v>32</v>
      </c>
      <c r="G89" s="41">
        <v>1</v>
      </c>
      <c r="H89" s="68">
        <v>16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5</v>
      </c>
      <c r="D90" s="80">
        <v>1577</v>
      </c>
      <c r="E90" s="81">
        <v>-10</v>
      </c>
      <c r="F90" s="82">
        <v>4956</v>
      </c>
      <c r="G90" s="79">
        <v>-7</v>
      </c>
      <c r="H90" s="83">
        <v>2465</v>
      </c>
      <c r="I90" s="79">
        <v>-3</v>
      </c>
      <c r="J90" s="84">
        <v>2491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0</v>
      </c>
      <c r="D91" s="66">
        <v>2</v>
      </c>
      <c r="E91" s="39">
        <v>0</v>
      </c>
      <c r="F91" s="40">
        <v>10</v>
      </c>
      <c r="G91" s="41">
        <v>0</v>
      </c>
      <c r="H91" s="68">
        <v>2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0</v>
      </c>
      <c r="D92" s="80">
        <v>769</v>
      </c>
      <c r="E92" s="81">
        <v>4</v>
      </c>
      <c r="F92" s="82">
        <v>2563</v>
      </c>
      <c r="G92" s="79">
        <v>0</v>
      </c>
      <c r="H92" s="83">
        <v>1267</v>
      </c>
      <c r="I92" s="79">
        <v>4</v>
      </c>
      <c r="J92" s="84">
        <v>1296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1</v>
      </c>
      <c r="D93" s="66">
        <v>30</v>
      </c>
      <c r="E93" s="39">
        <v>1</v>
      </c>
      <c r="F93" s="40">
        <v>73</v>
      </c>
      <c r="G93" s="41">
        <v>1</v>
      </c>
      <c r="H93" s="68">
        <v>37</v>
      </c>
      <c r="I93" s="39">
        <v>0</v>
      </c>
      <c r="J93" s="70">
        <v>36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1</v>
      </c>
      <c r="D94" s="80">
        <v>3561</v>
      </c>
      <c r="E94" s="81">
        <v>-15</v>
      </c>
      <c r="F94" s="82">
        <v>11138</v>
      </c>
      <c r="G94" s="79">
        <v>-10</v>
      </c>
      <c r="H94" s="83">
        <v>5497</v>
      </c>
      <c r="I94" s="79">
        <v>-5</v>
      </c>
      <c r="J94" s="84">
        <v>5641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8</v>
      </c>
      <c r="D95" s="66">
        <v>335</v>
      </c>
      <c r="E95" s="39">
        <v>8</v>
      </c>
      <c r="F95" s="40">
        <v>761</v>
      </c>
      <c r="G95" s="41">
        <v>5</v>
      </c>
      <c r="H95" s="68">
        <v>311</v>
      </c>
      <c r="I95" s="39">
        <v>3</v>
      </c>
      <c r="J95" s="70">
        <v>450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71</v>
      </c>
      <c r="D96" s="87">
        <v>50576</v>
      </c>
      <c r="E96" s="88">
        <v>-172</v>
      </c>
      <c r="F96" s="89">
        <v>131953</v>
      </c>
      <c r="G96" s="86">
        <v>-98</v>
      </c>
      <c r="H96" s="90">
        <v>64552</v>
      </c>
      <c r="I96" s="86">
        <v>-74</v>
      </c>
      <c r="J96" s="91">
        <v>67401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79</v>
      </c>
      <c r="D97" s="67">
        <v>50911</v>
      </c>
      <c r="E97" s="12">
        <v>-164</v>
      </c>
      <c r="F97" s="13">
        <v>132714</v>
      </c>
      <c r="G97" s="12">
        <v>-93</v>
      </c>
      <c r="H97" s="69">
        <v>64863</v>
      </c>
      <c r="I97" s="12">
        <v>-71</v>
      </c>
      <c r="J97" s="71">
        <v>67851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e">
        <f>TEXT(#REF!, "gggy年m月d日")&amp;"住基人口（日本人）"</f>
        <v>#REF!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13750</v>
      </c>
      <c r="D7" s="26">
        <f>E7+F7</f>
        <v>31828</v>
      </c>
      <c r="E7" s="26">
        <v>15464</v>
      </c>
      <c r="F7" s="27">
        <v>16364</v>
      </c>
    </row>
    <row r="8" spans="1:6" ht="17.25" customHeight="1">
      <c r="A8" s="132"/>
      <c r="B8" s="75" t="s">
        <v>10</v>
      </c>
      <c r="C8" s="28">
        <v>7125</v>
      </c>
      <c r="D8" s="29">
        <f t="shared" ref="D8:D45" si="0">E8+F8</f>
        <v>17244</v>
      </c>
      <c r="E8" s="29">
        <v>8493</v>
      </c>
      <c r="F8" s="30">
        <v>8751</v>
      </c>
    </row>
    <row r="9" spans="1:6" ht="17.25" customHeight="1">
      <c r="A9" s="132"/>
      <c r="B9" s="75" t="s">
        <v>11</v>
      </c>
      <c r="C9" s="28">
        <v>2520</v>
      </c>
      <c r="D9" s="29">
        <f t="shared" si="0"/>
        <v>7169</v>
      </c>
      <c r="E9" s="29">
        <v>3490</v>
      </c>
      <c r="F9" s="30">
        <v>3679</v>
      </c>
    </row>
    <row r="10" spans="1:6" ht="17.25" customHeight="1">
      <c r="A10" s="132"/>
      <c r="B10" s="75" t="s">
        <v>12</v>
      </c>
      <c r="C10" s="28">
        <v>766</v>
      </c>
      <c r="D10" s="29">
        <f t="shared" si="0"/>
        <v>2272</v>
      </c>
      <c r="E10" s="29">
        <v>1130</v>
      </c>
      <c r="F10" s="30">
        <v>1142</v>
      </c>
    </row>
    <row r="11" spans="1:6" ht="17.25" customHeight="1">
      <c r="A11" s="132"/>
      <c r="B11" s="75" t="s">
        <v>13</v>
      </c>
      <c r="C11" s="28">
        <v>905</v>
      </c>
      <c r="D11" s="29">
        <f t="shared" si="0"/>
        <v>2686</v>
      </c>
      <c r="E11" s="29">
        <v>1332</v>
      </c>
      <c r="F11" s="30">
        <v>1354</v>
      </c>
    </row>
    <row r="12" spans="1:6" ht="17.25" customHeight="1">
      <c r="A12" s="132"/>
      <c r="B12" s="75" t="s">
        <v>14</v>
      </c>
      <c r="C12" s="28">
        <v>635</v>
      </c>
      <c r="D12" s="29">
        <f t="shared" si="0"/>
        <v>1957</v>
      </c>
      <c r="E12" s="29">
        <v>995</v>
      </c>
      <c r="F12" s="30">
        <v>962</v>
      </c>
    </row>
    <row r="13" spans="1:6" ht="17.25" customHeight="1">
      <c r="A13" s="132"/>
      <c r="B13" s="75" t="s">
        <v>15</v>
      </c>
      <c r="C13" s="28">
        <v>1289</v>
      </c>
      <c r="D13" s="29">
        <f t="shared" si="0"/>
        <v>3453</v>
      </c>
      <c r="E13" s="29">
        <v>1657</v>
      </c>
      <c r="F13" s="30">
        <v>1796</v>
      </c>
    </row>
    <row r="14" spans="1:6" ht="17.25" customHeight="1">
      <c r="A14" s="132"/>
      <c r="B14" s="75" t="s">
        <v>16</v>
      </c>
      <c r="C14" s="28">
        <v>942</v>
      </c>
      <c r="D14" s="29">
        <f t="shared" si="0"/>
        <v>2805</v>
      </c>
      <c r="E14" s="29">
        <v>1363</v>
      </c>
      <c r="F14" s="30">
        <v>1442</v>
      </c>
    </row>
    <row r="15" spans="1:6" ht="17.25" customHeight="1">
      <c r="A15" s="132"/>
      <c r="B15" s="75" t="s">
        <v>17</v>
      </c>
      <c r="C15" s="28">
        <v>1906</v>
      </c>
      <c r="D15" s="29">
        <f t="shared" si="0"/>
        <v>5237</v>
      </c>
      <c r="E15" s="29">
        <v>2640</v>
      </c>
      <c r="F15" s="30">
        <v>2597</v>
      </c>
    </row>
    <row r="16" spans="1:6" ht="17.25" customHeight="1">
      <c r="A16" s="132"/>
      <c r="B16" s="75" t="s">
        <v>18</v>
      </c>
      <c r="C16" s="28">
        <v>347</v>
      </c>
      <c r="D16" s="29">
        <f t="shared" si="0"/>
        <v>1192</v>
      </c>
      <c r="E16" s="29">
        <v>598</v>
      </c>
      <c r="F16" s="30">
        <v>594</v>
      </c>
    </row>
    <row r="17" spans="1:6" ht="17.25" customHeight="1">
      <c r="A17" s="132"/>
      <c r="B17" s="75" t="s">
        <v>19</v>
      </c>
      <c r="C17" s="28">
        <v>452</v>
      </c>
      <c r="D17" s="29">
        <f t="shared" si="0"/>
        <v>1371</v>
      </c>
      <c r="E17" s="29">
        <v>694</v>
      </c>
      <c r="F17" s="30">
        <v>677</v>
      </c>
    </row>
    <row r="18" spans="1:6" ht="17.25" customHeight="1" thickBot="1">
      <c r="A18" s="133"/>
      <c r="B18" s="46" t="s">
        <v>20</v>
      </c>
      <c r="C18" s="47">
        <f>SUM(C7:C17)</f>
        <v>30637</v>
      </c>
      <c r="D18" s="48">
        <f>SUM(D7:D17)</f>
        <v>77214</v>
      </c>
      <c r="E18" s="48">
        <f>SUM(E7:E17)</f>
        <v>37856</v>
      </c>
      <c r="F18" s="49">
        <f>SUM(F7:F17)</f>
        <v>39358</v>
      </c>
    </row>
    <row r="19" spans="1:6" ht="17.25" customHeight="1" thickTop="1">
      <c r="A19" s="131" t="s">
        <v>21</v>
      </c>
      <c r="B19" s="74" t="s">
        <v>22</v>
      </c>
      <c r="C19" s="31">
        <v>1992</v>
      </c>
      <c r="D19" s="32">
        <f t="shared" si="0"/>
        <v>5524</v>
      </c>
      <c r="E19" s="32">
        <v>2678</v>
      </c>
      <c r="F19" s="33">
        <v>2846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648</v>
      </c>
      <c r="E20" s="35">
        <v>333</v>
      </c>
      <c r="F20" s="36">
        <v>315</v>
      </c>
    </row>
    <row r="21" spans="1:6" ht="17.25" customHeight="1" thickBot="1">
      <c r="A21" s="133"/>
      <c r="B21" s="46" t="s">
        <v>20</v>
      </c>
      <c r="C21" s="47">
        <f>SUM(C19:C20)</f>
        <v>2197</v>
      </c>
      <c r="D21" s="48">
        <f>SUM(D19:D20)</f>
        <v>6172</v>
      </c>
      <c r="E21" s="48">
        <f>SUM(E19:E20)</f>
        <v>3011</v>
      </c>
      <c r="F21" s="49">
        <f>SUM(F19:F20)</f>
        <v>3161</v>
      </c>
    </row>
    <row r="22" spans="1:6" ht="17.25" customHeight="1" thickTop="1">
      <c r="A22" s="131" t="s">
        <v>24</v>
      </c>
      <c r="B22" s="74" t="s">
        <v>24</v>
      </c>
      <c r="C22" s="50">
        <v>2311</v>
      </c>
      <c r="D22" s="51">
        <f t="shared" si="0"/>
        <v>6760</v>
      </c>
      <c r="E22" s="51">
        <v>3348</v>
      </c>
      <c r="F22" s="52">
        <v>3412</v>
      </c>
    </row>
    <row r="23" spans="1:6" ht="17.25" customHeight="1">
      <c r="A23" s="132"/>
      <c r="B23" s="75" t="s">
        <v>25</v>
      </c>
      <c r="C23" s="53">
        <v>118</v>
      </c>
      <c r="D23" s="54">
        <f t="shared" si="0"/>
        <v>404</v>
      </c>
      <c r="E23" s="54">
        <v>202</v>
      </c>
      <c r="F23" s="55">
        <v>202</v>
      </c>
    </row>
    <row r="24" spans="1:6" ht="17.25" customHeight="1">
      <c r="A24" s="132"/>
      <c r="B24" s="75" t="s">
        <v>26</v>
      </c>
      <c r="C24" s="53">
        <v>221</v>
      </c>
      <c r="D24" s="54">
        <f t="shared" si="0"/>
        <v>768</v>
      </c>
      <c r="E24" s="54">
        <v>386</v>
      </c>
      <c r="F24" s="55">
        <v>382</v>
      </c>
    </row>
    <row r="25" spans="1:6" ht="17.25" customHeight="1" thickBot="1">
      <c r="A25" s="133"/>
      <c r="B25" s="46" t="s">
        <v>20</v>
      </c>
      <c r="C25" s="47">
        <f>SUM(C22:C24)</f>
        <v>2650</v>
      </c>
      <c r="D25" s="48">
        <f>SUM(D22:D24)</f>
        <v>7932</v>
      </c>
      <c r="E25" s="48">
        <f>SUM(E22:E24)</f>
        <v>3936</v>
      </c>
      <c r="F25" s="49">
        <f>SUM(F22:F24)</f>
        <v>3996</v>
      </c>
    </row>
    <row r="26" spans="1:6" ht="17.25" customHeight="1" thickTop="1">
      <c r="A26" s="131" t="s">
        <v>27</v>
      </c>
      <c r="B26" s="74" t="s">
        <v>28</v>
      </c>
      <c r="C26" s="50">
        <v>1440</v>
      </c>
      <c r="D26" s="51">
        <f t="shared" si="0"/>
        <v>3922</v>
      </c>
      <c r="E26" s="51">
        <v>1900</v>
      </c>
      <c r="F26" s="52">
        <v>2022</v>
      </c>
    </row>
    <row r="27" spans="1:6" ht="17.25" customHeight="1">
      <c r="A27" s="132"/>
      <c r="B27" s="75" t="s">
        <v>29</v>
      </c>
      <c r="C27" s="53">
        <v>1641</v>
      </c>
      <c r="D27" s="54">
        <f t="shared" si="0"/>
        <v>4130</v>
      </c>
      <c r="E27" s="54">
        <v>1987</v>
      </c>
      <c r="F27" s="55">
        <v>2143</v>
      </c>
    </row>
    <row r="28" spans="1:6" ht="17.25" customHeight="1">
      <c r="A28" s="132"/>
      <c r="B28" s="75" t="s">
        <v>30</v>
      </c>
      <c r="C28" s="53">
        <v>767</v>
      </c>
      <c r="D28" s="54">
        <f t="shared" si="0"/>
        <v>1874</v>
      </c>
      <c r="E28" s="54">
        <v>872</v>
      </c>
      <c r="F28" s="55">
        <v>1002</v>
      </c>
    </row>
    <row r="29" spans="1:6" ht="17.25" customHeight="1">
      <c r="A29" s="132"/>
      <c r="B29" s="75" t="s">
        <v>31</v>
      </c>
      <c r="C29" s="53">
        <v>101</v>
      </c>
      <c r="D29" s="54">
        <f t="shared" si="0"/>
        <v>325</v>
      </c>
      <c r="E29" s="54">
        <v>166</v>
      </c>
      <c r="F29" s="55">
        <v>159</v>
      </c>
    </row>
    <row r="30" spans="1:6" ht="17.25" customHeight="1">
      <c r="A30" s="132"/>
      <c r="B30" s="75" t="s">
        <v>32</v>
      </c>
      <c r="C30" s="53">
        <v>463</v>
      </c>
      <c r="D30" s="54">
        <f t="shared" si="0"/>
        <v>1440</v>
      </c>
      <c r="E30" s="54">
        <v>734</v>
      </c>
      <c r="F30" s="55">
        <v>706</v>
      </c>
    </row>
    <row r="31" spans="1:6" ht="17.25" customHeight="1">
      <c r="A31" s="132"/>
      <c r="B31" s="75" t="s">
        <v>33</v>
      </c>
      <c r="C31" s="56">
        <v>124</v>
      </c>
      <c r="D31" s="57">
        <f t="shared" si="0"/>
        <v>377</v>
      </c>
      <c r="E31" s="57">
        <v>193</v>
      </c>
      <c r="F31" s="58">
        <v>184</v>
      </c>
    </row>
    <row r="32" spans="1:6" ht="17.25" customHeight="1" thickBot="1">
      <c r="A32" s="133"/>
      <c r="B32" s="46" t="s">
        <v>20</v>
      </c>
      <c r="C32" s="47">
        <f>SUM(C26:C31)</f>
        <v>4536</v>
      </c>
      <c r="D32" s="48">
        <f>SUM(D26:D31)</f>
        <v>12068</v>
      </c>
      <c r="E32" s="48">
        <f>SUM(E26:E31)</f>
        <v>5852</v>
      </c>
      <c r="F32" s="49">
        <f>SUM(F26:F31)</f>
        <v>6216</v>
      </c>
    </row>
    <row r="33" spans="1:6" ht="17.25" customHeight="1" thickTop="1">
      <c r="A33" s="131" t="s">
        <v>34</v>
      </c>
      <c r="B33" s="74" t="s">
        <v>34</v>
      </c>
      <c r="C33" s="25">
        <v>2073</v>
      </c>
      <c r="D33" s="26">
        <f t="shared" si="0"/>
        <v>5140</v>
      </c>
      <c r="E33" s="26">
        <v>2458</v>
      </c>
      <c r="F33" s="27">
        <v>2682</v>
      </c>
    </row>
    <row r="34" spans="1:6" ht="17.25" customHeight="1">
      <c r="A34" s="132"/>
      <c r="B34" s="75" t="s">
        <v>35</v>
      </c>
      <c r="C34" s="28">
        <v>417</v>
      </c>
      <c r="D34" s="29">
        <f t="shared" si="0"/>
        <v>1234</v>
      </c>
      <c r="E34" s="29">
        <v>626</v>
      </c>
      <c r="F34" s="30">
        <v>608</v>
      </c>
    </row>
    <row r="35" spans="1:6" ht="17.25" customHeight="1">
      <c r="A35" s="132"/>
      <c r="B35" s="75" t="s">
        <v>36</v>
      </c>
      <c r="C35" s="28">
        <v>579</v>
      </c>
      <c r="D35" s="29">
        <f t="shared" si="0"/>
        <v>1477</v>
      </c>
      <c r="E35" s="29">
        <v>738</v>
      </c>
      <c r="F35" s="30">
        <v>739</v>
      </c>
    </row>
    <row r="36" spans="1:6" ht="17.25" customHeight="1">
      <c r="A36" s="132"/>
      <c r="B36" s="75" t="s">
        <v>37</v>
      </c>
      <c r="C36" s="28">
        <v>514</v>
      </c>
      <c r="D36" s="29">
        <f t="shared" si="0"/>
        <v>1486</v>
      </c>
      <c r="E36" s="29">
        <v>722</v>
      </c>
      <c r="F36" s="30">
        <v>764</v>
      </c>
    </row>
    <row r="37" spans="1:6" ht="17.25" customHeight="1">
      <c r="A37" s="132"/>
      <c r="B37" s="75" t="s">
        <v>38</v>
      </c>
      <c r="C37" s="28">
        <v>618</v>
      </c>
      <c r="D37" s="29">
        <f t="shared" si="0"/>
        <v>1770</v>
      </c>
      <c r="E37" s="29">
        <v>865</v>
      </c>
      <c r="F37" s="30">
        <v>905</v>
      </c>
    </row>
    <row r="38" spans="1:6" ht="17.25" customHeight="1" thickBot="1">
      <c r="A38" s="133"/>
      <c r="B38" s="46" t="s">
        <v>20</v>
      </c>
      <c r="C38" s="47">
        <f>SUM(C33:C37)</f>
        <v>4201</v>
      </c>
      <c r="D38" s="48">
        <f>SUM(D33:D37)</f>
        <v>11107</v>
      </c>
      <c r="E38" s="48">
        <f>SUM(E33:E37)</f>
        <v>5409</v>
      </c>
      <c r="F38" s="49">
        <f>SUM(F33:F37)</f>
        <v>5698</v>
      </c>
    </row>
    <row r="39" spans="1:6" ht="17.25" customHeight="1" thickTop="1">
      <c r="A39" s="131" t="s">
        <v>39</v>
      </c>
      <c r="B39" s="74" t="s">
        <v>40</v>
      </c>
      <c r="C39" s="59">
        <v>1416</v>
      </c>
      <c r="D39" s="60">
        <f t="shared" si="0"/>
        <v>2843</v>
      </c>
      <c r="E39" s="60">
        <v>1335</v>
      </c>
      <c r="F39" s="61">
        <v>1508</v>
      </c>
    </row>
    <row r="40" spans="1:6" ht="17.25" customHeight="1">
      <c r="A40" s="132"/>
      <c r="B40" s="75" t="s">
        <v>41</v>
      </c>
      <c r="C40" s="56">
        <v>1002</v>
      </c>
      <c r="D40" s="57">
        <f t="shared" si="0"/>
        <v>2533</v>
      </c>
      <c r="E40" s="57">
        <v>1200</v>
      </c>
      <c r="F40" s="58">
        <v>1333</v>
      </c>
    </row>
    <row r="41" spans="1:6" ht="17.25" customHeight="1">
      <c r="A41" s="132"/>
      <c r="B41" s="75" t="s">
        <v>42</v>
      </c>
      <c r="C41" s="28">
        <v>376</v>
      </c>
      <c r="D41" s="29">
        <f t="shared" si="0"/>
        <v>946</v>
      </c>
      <c r="E41" s="29">
        <v>456</v>
      </c>
      <c r="F41" s="30">
        <v>490</v>
      </c>
    </row>
    <row r="42" spans="1:6" ht="17.25" customHeight="1" thickBot="1">
      <c r="A42" s="133"/>
      <c r="B42" s="46" t="s">
        <v>20</v>
      </c>
      <c r="C42" s="47">
        <f>SUM(C39:C41)</f>
        <v>2794</v>
      </c>
      <c r="D42" s="48">
        <f>SUM(D39:D41)</f>
        <v>6322</v>
      </c>
      <c r="E42" s="48">
        <f>SUM(E39:E41)</f>
        <v>2991</v>
      </c>
      <c r="F42" s="49">
        <f>SUM(F39:F41)</f>
        <v>3331</v>
      </c>
    </row>
    <row r="43" spans="1:6" ht="17.25" customHeight="1" thickTop="1">
      <c r="A43" s="131" t="s">
        <v>43</v>
      </c>
      <c r="B43" s="74" t="s">
        <v>43</v>
      </c>
      <c r="C43" s="25">
        <v>1215</v>
      </c>
      <c r="D43" s="26">
        <f t="shared" si="0"/>
        <v>3619</v>
      </c>
      <c r="E43" s="26">
        <v>1765</v>
      </c>
      <c r="F43" s="27">
        <v>1854</v>
      </c>
    </row>
    <row r="44" spans="1:6" ht="17.25" customHeight="1">
      <c r="A44" s="132"/>
      <c r="B44" s="75" t="s">
        <v>44</v>
      </c>
      <c r="C44" s="28">
        <v>1577</v>
      </c>
      <c r="D44" s="29">
        <f t="shared" si="0"/>
        <v>4956</v>
      </c>
      <c r="E44" s="29">
        <v>2465</v>
      </c>
      <c r="F44" s="30">
        <v>2491</v>
      </c>
    </row>
    <row r="45" spans="1:6" ht="17.25" customHeight="1">
      <c r="A45" s="132"/>
      <c r="B45" s="75" t="s">
        <v>45</v>
      </c>
      <c r="C45" s="28">
        <v>769</v>
      </c>
      <c r="D45" s="29">
        <f t="shared" si="0"/>
        <v>2563</v>
      </c>
      <c r="E45" s="29">
        <v>1267</v>
      </c>
      <c r="F45" s="30">
        <v>1296</v>
      </c>
    </row>
    <row r="46" spans="1:6" ht="17.25" customHeight="1" thickBot="1">
      <c r="A46" s="133"/>
      <c r="B46" s="46" t="s">
        <v>20</v>
      </c>
      <c r="C46" s="47">
        <f>SUM(C43:C45)</f>
        <v>3561</v>
      </c>
      <c r="D46" s="48">
        <f>SUM(D43:D45)</f>
        <v>11138</v>
      </c>
      <c r="E46" s="48">
        <f>SUM(E43:E45)</f>
        <v>5497</v>
      </c>
      <c r="F46" s="49">
        <f>SUM(F43:F45)</f>
        <v>5641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50576</v>
      </c>
      <c r="D47" s="64">
        <f>D18+D21+D25+D32+D38+D42+D46</f>
        <v>131953</v>
      </c>
      <c r="E47" s="64">
        <f>E18+E21+E25+E32+E38+E42+E46</f>
        <v>64552</v>
      </c>
      <c r="F47" s="65">
        <f>F18+F21+F25+F32+F38+F42+F46</f>
        <v>67401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e">
        <f>TEXT(#REF!, "gggy年m月d日")&amp;"住基人口（外国人）"</f>
        <v>#REF!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110</v>
      </c>
      <c r="D7" s="26">
        <f>E7+F7</f>
        <v>229</v>
      </c>
      <c r="E7" s="26">
        <v>94</v>
      </c>
      <c r="F7" s="27">
        <v>135</v>
      </c>
    </row>
    <row r="8" spans="1:45" ht="17.25" customHeight="1">
      <c r="A8" s="132"/>
      <c r="B8" s="75" t="s">
        <v>10</v>
      </c>
      <c r="C8" s="28">
        <v>56</v>
      </c>
      <c r="D8" s="29">
        <f t="shared" ref="D8:D17" si="0">E8+F8</f>
        <v>133</v>
      </c>
      <c r="E8" s="29">
        <v>61</v>
      </c>
      <c r="F8" s="30">
        <v>72</v>
      </c>
    </row>
    <row r="9" spans="1:45" ht="17.25" customHeight="1">
      <c r="A9" s="132"/>
      <c r="B9" s="75" t="s">
        <v>11</v>
      </c>
      <c r="C9" s="28">
        <v>4</v>
      </c>
      <c r="D9" s="29">
        <f t="shared" si="0"/>
        <v>28</v>
      </c>
      <c r="E9" s="29">
        <v>4</v>
      </c>
      <c r="F9" s="30">
        <v>24</v>
      </c>
    </row>
    <row r="10" spans="1:45" ht="17.25" customHeight="1">
      <c r="A10" s="13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32"/>
      <c r="B11" s="75" t="s">
        <v>13</v>
      </c>
      <c r="C11" s="28">
        <v>7</v>
      </c>
      <c r="D11" s="29">
        <f t="shared" si="0"/>
        <v>9</v>
      </c>
      <c r="E11" s="29">
        <v>5</v>
      </c>
      <c r="F11" s="30">
        <v>4</v>
      </c>
    </row>
    <row r="12" spans="1:45" ht="17.25" customHeight="1">
      <c r="A12" s="132"/>
      <c r="B12" s="75" t="s">
        <v>14</v>
      </c>
      <c r="C12" s="28">
        <v>1</v>
      </c>
      <c r="D12" s="29">
        <f t="shared" si="0"/>
        <v>9</v>
      </c>
      <c r="E12" s="29">
        <v>1</v>
      </c>
      <c r="F12" s="30">
        <v>8</v>
      </c>
    </row>
    <row r="13" spans="1:45" ht="17.25" customHeight="1">
      <c r="A13" s="132"/>
      <c r="B13" s="75" t="s">
        <v>15</v>
      </c>
      <c r="C13" s="28">
        <v>13</v>
      </c>
      <c r="D13" s="29">
        <f t="shared" si="0"/>
        <v>20</v>
      </c>
      <c r="E13" s="29">
        <v>13</v>
      </c>
      <c r="F13" s="30">
        <v>7</v>
      </c>
    </row>
    <row r="14" spans="1:45" ht="17.25" customHeight="1">
      <c r="A14" s="132"/>
      <c r="B14" s="75" t="s">
        <v>16</v>
      </c>
      <c r="C14" s="28">
        <v>3</v>
      </c>
      <c r="D14" s="29">
        <f t="shared" si="0"/>
        <v>9</v>
      </c>
      <c r="E14" s="29">
        <v>3</v>
      </c>
      <c r="F14" s="30">
        <v>6</v>
      </c>
    </row>
    <row r="15" spans="1:45" ht="17.25" customHeight="1">
      <c r="A15" s="132"/>
      <c r="B15" s="75" t="s">
        <v>17</v>
      </c>
      <c r="C15" s="28">
        <v>17</v>
      </c>
      <c r="D15" s="29">
        <f t="shared" si="0"/>
        <v>31</v>
      </c>
      <c r="E15" s="29">
        <v>15</v>
      </c>
      <c r="F15" s="30">
        <v>16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6</v>
      </c>
      <c r="D17" s="29">
        <f t="shared" si="0"/>
        <v>10</v>
      </c>
      <c r="E17" s="29">
        <v>7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223</v>
      </c>
      <c r="D18" s="48">
        <f>SUM(D7:D17)</f>
        <v>489</v>
      </c>
      <c r="E18" s="48">
        <f>SUM(E7:E17)</f>
        <v>203</v>
      </c>
      <c r="F18" s="49">
        <f>SUM(F7:F17)</f>
        <v>286</v>
      </c>
    </row>
    <row r="19" spans="1:6" ht="17.25" customHeight="1" thickTop="1">
      <c r="A19" s="131" t="s">
        <v>21</v>
      </c>
      <c r="B19" s="74" t="s">
        <v>22</v>
      </c>
      <c r="C19" s="31">
        <v>1</v>
      </c>
      <c r="D19" s="32">
        <f>E19+F19</f>
        <v>10</v>
      </c>
      <c r="E19" s="32">
        <v>1</v>
      </c>
      <c r="F19" s="33">
        <v>9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1</v>
      </c>
      <c r="D21" s="48">
        <f>SUM(D19:D20)</f>
        <v>10</v>
      </c>
      <c r="E21" s="48">
        <f>SUM(E19:E20)</f>
        <v>1</v>
      </c>
      <c r="F21" s="49">
        <f>SUM(F19:F20)</f>
        <v>9</v>
      </c>
    </row>
    <row r="22" spans="1:6" ht="17.25" customHeight="1" thickTop="1">
      <c r="A22" s="131" t="s">
        <v>24</v>
      </c>
      <c r="B22" s="74" t="s">
        <v>24</v>
      </c>
      <c r="C22" s="50">
        <v>42</v>
      </c>
      <c r="D22" s="51">
        <f>E22+F22</f>
        <v>57</v>
      </c>
      <c r="E22" s="51">
        <v>38</v>
      </c>
      <c r="F22" s="52">
        <v>19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42</v>
      </c>
      <c r="D25" s="48">
        <f>SUM(D22:D24)</f>
        <v>59</v>
      </c>
      <c r="E25" s="48">
        <f>SUM(E22:E24)</f>
        <v>38</v>
      </c>
      <c r="F25" s="49">
        <f>SUM(F22:F24)</f>
        <v>21</v>
      </c>
    </row>
    <row r="26" spans="1:6" ht="17.25" customHeight="1" thickTop="1">
      <c r="A26" s="131" t="s">
        <v>27</v>
      </c>
      <c r="B26" s="74" t="s">
        <v>28</v>
      </c>
      <c r="C26" s="50">
        <v>5</v>
      </c>
      <c r="D26" s="51">
        <f t="shared" ref="D26:D31" si="1">E26+F26</f>
        <v>19</v>
      </c>
      <c r="E26" s="51">
        <v>5</v>
      </c>
      <c r="F26" s="52">
        <v>14</v>
      </c>
    </row>
    <row r="27" spans="1:6" ht="17.25" customHeight="1">
      <c r="A27" s="132"/>
      <c r="B27" s="75" t="s">
        <v>29</v>
      </c>
      <c r="C27" s="53">
        <v>13</v>
      </c>
      <c r="D27" s="54">
        <f t="shared" si="1"/>
        <v>25</v>
      </c>
      <c r="E27" s="54">
        <v>6</v>
      </c>
      <c r="F27" s="55">
        <v>19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4</v>
      </c>
      <c r="E28" s="54">
        <v>0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2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23</v>
      </c>
      <c r="D32" s="48">
        <f>SUM(D26:D31)</f>
        <v>62</v>
      </c>
      <c r="E32" s="48">
        <f>SUM(E26:E31)</f>
        <v>15</v>
      </c>
      <c r="F32" s="49">
        <f>SUM(F26:F31)</f>
        <v>47</v>
      </c>
    </row>
    <row r="33" spans="1:6" ht="17.25" customHeight="1" thickTop="1">
      <c r="A33" s="131" t="s">
        <v>34</v>
      </c>
      <c r="B33" s="74" t="s">
        <v>34</v>
      </c>
      <c r="C33" s="25">
        <v>2</v>
      </c>
      <c r="D33" s="26">
        <f>E33+F33</f>
        <v>13</v>
      </c>
      <c r="E33" s="26">
        <v>4</v>
      </c>
      <c r="F33" s="27">
        <v>9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1</v>
      </c>
      <c r="D35" s="29">
        <f>E35+F35</f>
        <v>10</v>
      </c>
      <c r="E35" s="29">
        <v>1</v>
      </c>
      <c r="F35" s="30">
        <v>9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3</v>
      </c>
      <c r="D37" s="29">
        <f>E37+F37</f>
        <v>9</v>
      </c>
      <c r="E37" s="29">
        <v>5</v>
      </c>
      <c r="F37" s="30">
        <v>4</v>
      </c>
    </row>
    <row r="38" spans="1:6" ht="17.25" customHeight="1" thickBot="1">
      <c r="A38" s="133"/>
      <c r="B38" s="46" t="s">
        <v>20</v>
      </c>
      <c r="C38" s="47">
        <f>SUM(C33:C37)</f>
        <v>6</v>
      </c>
      <c r="D38" s="48">
        <f>SUM(D33:D37)</f>
        <v>36</v>
      </c>
      <c r="E38" s="48">
        <f>SUM(E33:E37)</f>
        <v>10</v>
      </c>
      <c r="F38" s="49">
        <f>SUM(F33:F37)</f>
        <v>26</v>
      </c>
    </row>
    <row r="39" spans="1:6" ht="17.25" customHeight="1" thickTop="1">
      <c r="A39" s="131" t="s">
        <v>39</v>
      </c>
      <c r="B39" s="74" t="s">
        <v>40</v>
      </c>
      <c r="C39" s="59">
        <v>3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32"/>
      <c r="B40" s="75" t="s">
        <v>41</v>
      </c>
      <c r="C40" s="56">
        <v>7</v>
      </c>
      <c r="D40" s="57">
        <f>E40+F40</f>
        <v>17</v>
      </c>
      <c r="E40" s="57">
        <v>6</v>
      </c>
      <c r="F40" s="58">
        <v>11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10</v>
      </c>
      <c r="D42" s="48">
        <f>SUM(D39:D41)</f>
        <v>32</v>
      </c>
      <c r="E42" s="48">
        <f>SUM(E39:E41)</f>
        <v>7</v>
      </c>
      <c r="F42" s="49">
        <f>SUM(F39:F41)</f>
        <v>25</v>
      </c>
    </row>
    <row r="43" spans="1:6" ht="17.25" customHeight="1" thickTop="1">
      <c r="A43" s="131" t="s">
        <v>43</v>
      </c>
      <c r="B43" s="74" t="s">
        <v>43</v>
      </c>
      <c r="C43" s="25">
        <v>13</v>
      </c>
      <c r="D43" s="26">
        <f>E43+F43</f>
        <v>31</v>
      </c>
      <c r="E43" s="26">
        <v>19</v>
      </c>
      <c r="F43" s="27">
        <v>12</v>
      </c>
    </row>
    <row r="44" spans="1:6" ht="17.25" customHeight="1">
      <c r="A44" s="132"/>
      <c r="B44" s="75" t="s">
        <v>44</v>
      </c>
      <c r="C44" s="28">
        <v>15</v>
      </c>
      <c r="D44" s="29">
        <f>E44+F44</f>
        <v>32</v>
      </c>
      <c r="E44" s="29">
        <v>16</v>
      </c>
      <c r="F44" s="77">
        <v>16</v>
      </c>
    </row>
    <row r="45" spans="1:6" ht="17.25" customHeight="1">
      <c r="A45" s="132"/>
      <c r="B45" s="75" t="s">
        <v>45</v>
      </c>
      <c r="C45" s="28">
        <v>2</v>
      </c>
      <c r="D45" s="29">
        <f>E45+F45</f>
        <v>10</v>
      </c>
      <c r="E45" s="29">
        <v>2</v>
      </c>
      <c r="F45" s="30">
        <v>8</v>
      </c>
    </row>
    <row r="46" spans="1:6" ht="17.25" customHeight="1" thickBot="1">
      <c r="A46" s="133"/>
      <c r="B46" s="46" t="s">
        <v>20</v>
      </c>
      <c r="C46" s="47">
        <f>SUM(C43:C45)</f>
        <v>30</v>
      </c>
      <c r="D46" s="48">
        <f>SUM(D43:D45)</f>
        <v>73</v>
      </c>
      <c r="E46" s="48">
        <f>SUM(E43:E45)</f>
        <v>37</v>
      </c>
      <c r="F46" s="49">
        <f>SUM(F43:F45)</f>
        <v>36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335</v>
      </c>
      <c r="D47" s="64">
        <f>D18+D21+D25+D32+D38+D42+D46</f>
        <v>761</v>
      </c>
      <c r="E47" s="64">
        <f>E18+E21+E25+E32+E38+E42+E46</f>
        <v>311</v>
      </c>
      <c r="F47" s="65">
        <f>F18+F21+F25+F32+F38+F42+F46</f>
        <v>450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平成29年5月1日</vt:lpstr>
      <vt:lpstr>平成29年5月1日地区別人口世帯数【日本人】</vt:lpstr>
      <vt:lpstr>平成29年5月1日地区別人口世帯数【外国人】</vt:lpstr>
      <vt:lpstr>平成29年5月1日!Print_Area</vt:lpstr>
      <vt:lpstr>平成29年5月1日!Print_Titles</vt:lpstr>
      <vt:lpstr>平成29年5月1日地区別人口世帯数【外国人】!Print_Titles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2017-05-08T23:41:09Z</cp:lastPrinted>
  <dcterms:created xsi:type="dcterms:W3CDTF">2010-03-17T01:09:11Z</dcterms:created>
  <dcterms:modified xsi:type="dcterms:W3CDTF">2017-05-08T23:41:36Z</dcterms:modified>
</cp:coreProperties>
</file>